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th\Documents\Documents from old PC\ECBA\"/>
    </mc:Choice>
  </mc:AlternateContent>
  <xr:revisionPtr revIDLastSave="0" documentId="8_{DEE1ED67-EAC1-49B9-BB53-5D29540733DA}" xr6:coauthVersionLast="47" xr6:coauthVersionMax="47" xr10:uidLastSave="{00000000-0000-0000-0000-000000000000}"/>
  <bookViews>
    <workbookView xWindow="3204" yWindow="3204" windowWidth="17280" windowHeight="8880" xr2:uid="{BAC948D4-9179-4CA8-89D3-56E57E964A0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F56" i="1"/>
  <c r="F43" i="1"/>
  <c r="K40" i="1"/>
  <c r="F40" i="1"/>
  <c r="I35" i="1"/>
  <c r="D30" i="1"/>
  <c r="D35" i="1"/>
  <c r="I18" i="1"/>
  <c r="K36" i="1" s="1"/>
  <c r="D18" i="1"/>
  <c r="K10" i="1"/>
  <c r="F11" i="1"/>
  <c r="F36" i="1" l="1"/>
  <c r="F44" i="1" s="1"/>
  <c r="F57" i="1" s="1"/>
  <c r="F58" i="1" s="1"/>
  <c r="K44" i="1"/>
  <c r="K57" i="1" s="1"/>
  <c r="K58" i="1" s="1"/>
</calcChain>
</file>

<file path=xl/sharedStrings.xml><?xml version="1.0" encoding="utf-8"?>
<sst xmlns="http://schemas.openxmlformats.org/spreadsheetml/2006/main" count="54" uniqueCount="52">
  <si>
    <t>Essex Contract Bridge Association</t>
  </si>
  <si>
    <t>Income and Expenditure Account</t>
  </si>
  <si>
    <t>For the Year Ended 31st March 2023</t>
  </si>
  <si>
    <t>INCOME</t>
  </si>
  <si>
    <t>P2P &amp; Other EBU income</t>
  </si>
  <si>
    <t xml:space="preserve">Competitions Fees </t>
  </si>
  <si>
    <t>Collected at Sue Taylor</t>
  </si>
  <si>
    <t>Sponsorship</t>
  </si>
  <si>
    <t>x97</t>
  </si>
  <si>
    <t>Refunds</t>
  </si>
  <si>
    <t>National Pairs</t>
  </si>
  <si>
    <t>Surplus on Seminar</t>
  </si>
  <si>
    <t>EXPENDITURE</t>
  </si>
  <si>
    <t xml:space="preserve">Competition Expenses </t>
  </si>
  <si>
    <t>Accomodation &amp; Catering</t>
  </si>
  <si>
    <t>K72</t>
  </si>
  <si>
    <t>Boards &amp; b/Mates</t>
  </si>
  <si>
    <t>J72</t>
  </si>
  <si>
    <t>Directors&amp; Expenses</t>
  </si>
  <si>
    <t>L74</t>
  </si>
  <si>
    <t>UM</t>
  </si>
  <si>
    <t>O72</t>
  </si>
  <si>
    <t>Realbridge</t>
  </si>
  <si>
    <t>Prizes</t>
  </si>
  <si>
    <t>Training</t>
  </si>
  <si>
    <t>Y73</t>
  </si>
  <si>
    <t>Seminars</t>
  </si>
  <si>
    <t>Surplus on Competions</t>
  </si>
  <si>
    <t>League Fees</t>
  </si>
  <si>
    <t>Sundry - Interest</t>
  </si>
  <si>
    <t>Essex &amp; Herts Joint GP Events</t>
  </si>
  <si>
    <t>County Matches &amp; Tollemache</t>
  </si>
  <si>
    <t>National Pairs Expenses</t>
  </si>
  <si>
    <t>AG74</t>
  </si>
  <si>
    <t>Printing &amp; stationery</t>
  </si>
  <si>
    <t>AD72</t>
  </si>
  <si>
    <t>AGM (Current)</t>
  </si>
  <si>
    <t>AC72</t>
  </si>
  <si>
    <t>Website</t>
  </si>
  <si>
    <t>AB72</t>
  </si>
  <si>
    <t>Youth Bridge</t>
  </si>
  <si>
    <t>AE72</t>
  </si>
  <si>
    <t>Donation - Sue Taylor</t>
  </si>
  <si>
    <t>Z73</t>
  </si>
  <si>
    <t>Miscellaneous</t>
  </si>
  <si>
    <t>Presents</t>
  </si>
  <si>
    <t>Z75</t>
  </si>
  <si>
    <t>Chairmans Meeting</t>
  </si>
  <si>
    <t>EXCESS OF EXPENDITURE OVER INCOME</t>
  </si>
  <si>
    <t>£</t>
  </si>
  <si>
    <t xml:space="preserve">The Sponsorship of £200 was kindly provided by Barbra Cornell in memory of her late husband </t>
  </si>
  <si>
    <t>Ray Cornell and presented to the the club entering the Garden Cities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</si>
</sst>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9" fontId="1" fillId="0" borderId="0" xfId="0" applyNumberFormat="1" applyFont="1"/>
    <xf numFmtId="39" fontId="2" fillId="0" borderId="0" xfId="0" applyNumberFormat="1" applyFont="1"/>
    <xf numFmtId="39" fontId="3" fillId="0" borderId="0" xfId="0" applyNumberFormat="1" applyFont="1"/>
    <xf numFmtId="39" fontId="4" fillId="0" borderId="0" xfId="0" applyNumberFormat="1" applyFont="1"/>
    <xf numFmtId="0" fontId="5" fillId="0" borderId="0" xfId="0" applyFont="1" applyAlignment="1">
      <alignment horizontal="center"/>
    </xf>
    <xf numFmtId="39" fontId="7" fillId="0" borderId="0" xfId="0" applyNumberFormat="1" applyFont="1"/>
    <xf numFmtId="39" fontId="7" fillId="0" borderId="1" xfId="0" applyNumberFormat="1" applyFont="1" applyBorder="1"/>
    <xf numFmtId="39" fontId="3" fillId="0" borderId="1" xfId="0" applyNumberFormat="1" applyFont="1" applyBorder="1"/>
    <xf numFmtId="39" fontId="8" fillId="0" borderId="0" xfId="0" applyNumberFormat="1" applyFont="1"/>
    <xf numFmtId="39" fontId="7" fillId="0" borderId="2" xfId="0" applyNumberFormat="1" applyFont="1" applyBorder="1"/>
    <xf numFmtId="39" fontId="6" fillId="0" borderId="0" xfId="0" applyNumberFormat="1" applyFont="1"/>
    <xf numFmtId="39" fontId="3" fillId="0" borderId="2" xfId="0" applyNumberFormat="1" applyFont="1" applyBorder="1"/>
    <xf numFmtId="2" fontId="7" fillId="0" borderId="0" xfId="0" applyNumberFormat="1" applyFont="1"/>
    <xf numFmtId="2" fontId="3" fillId="0" borderId="0" xfId="0" applyNumberFormat="1" applyFont="1"/>
    <xf numFmtId="44" fontId="7" fillId="0" borderId="2" xfId="0" applyNumberFormat="1" applyFont="1" applyBorder="1"/>
    <xf numFmtId="44" fontId="4" fillId="0" borderId="0" xfId="0" applyNumberFormat="1" applyFont="1"/>
    <xf numFmtId="44" fontId="3" fillId="0" borderId="0" xfId="0" applyNumberFormat="1" applyFont="1"/>
    <xf numFmtId="39" fontId="9" fillId="0" borderId="0" xfId="0" applyNumberFormat="1" applyFont="1"/>
    <xf numFmtId="39" fontId="10" fillId="0" borderId="0" xfId="0" applyNumberFormat="1" applyFont="1"/>
    <xf numFmtId="44" fontId="4" fillId="0" borderId="3" xfId="0" applyNumberFormat="1" applyFont="1" applyBorder="1"/>
    <xf numFmtId="44" fontId="3" fillId="0" borderId="3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28be4333e474c6f/Documents/Bridge/ECBA%20Treasurer/Accounts%202022.2023/ECBA%20Accounts%20year%20end%2031st%20March%202023.xlsx" TargetMode="External"/><Relationship Id="rId1" Type="http://schemas.openxmlformats.org/officeDocument/2006/relationships/externalLinkPath" Target="https://d.docs.live.net/a28be4333e474c6f/Documents/Bridge/ECBA%20Treasurer/Accounts%202022.2023/ECBA%20Accounts%20year%20end%2031st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Barclays and LLoyds payments"/>
      <sheetName val="2. Barclays and Lloyds Receipts"/>
      <sheetName val="3. Barclays 654 and Lloyds Acc "/>
      <sheetName val="4. Bank Receipts 63373487"/>
      <sheetName val="5. Bank Account 63373487"/>
      <sheetName val="6. Bank Account 93749185"/>
      <sheetName val="6.P2P"/>
      <sheetName val="7.I&amp;Ex"/>
      <sheetName val="Balance sheet"/>
      <sheetName val="Sheet1"/>
      <sheetName val="Subsidies"/>
    </sheetNames>
    <sheetDataSet>
      <sheetData sheetId="0"/>
      <sheetData sheetId="1"/>
      <sheetData sheetId="2">
        <row r="20">
          <cell r="G20">
            <v>10241.51</v>
          </cell>
        </row>
      </sheetData>
      <sheetData sheetId="3"/>
      <sheetData sheetId="4">
        <row r="25">
          <cell r="G25">
            <v>153</v>
          </cell>
        </row>
      </sheetData>
      <sheetData sheetId="5">
        <row r="31">
          <cell r="G31">
            <v>20.9</v>
          </cell>
        </row>
      </sheetData>
      <sheetData sheetId="6"/>
      <sheetData sheetId="7">
        <row r="57">
          <cell r="G57">
            <v>-899.97000000000025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C0E4-F37D-4A14-BCA6-1538F2DF0898}">
  <dimension ref="A1:K63"/>
  <sheetViews>
    <sheetView tabSelected="1" topLeftCell="A42" workbookViewId="0">
      <selection activeCell="D56" sqref="D56"/>
    </sheetView>
  </sheetViews>
  <sheetFormatPr defaultRowHeight="14.4" x14ac:dyDescent="0.3"/>
  <cols>
    <col min="4" max="4" width="9.88671875" bestFit="1" customWidth="1"/>
    <col min="6" max="6" width="11.44140625" bestFit="1" customWidth="1"/>
    <col min="11" max="11" width="12.109375" bestFit="1" customWidth="1"/>
  </cols>
  <sheetData>
    <row r="1" spans="1:11" ht="18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ht="18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3"/>
      <c r="K2" s="3"/>
    </row>
    <row r="3" spans="1:11" ht="18" x14ac:dyDescent="0.35">
      <c r="A3" s="1" t="s">
        <v>2</v>
      </c>
      <c r="B3" s="1"/>
      <c r="C3" s="1"/>
      <c r="D3" s="1"/>
      <c r="E3" s="1"/>
      <c r="F3" s="1"/>
      <c r="G3" s="1"/>
      <c r="H3" s="1"/>
      <c r="I3" s="2"/>
      <c r="J3" s="3"/>
      <c r="K3" s="3"/>
    </row>
    <row r="4" spans="1:11" ht="15.6" x14ac:dyDescent="0.3">
      <c r="A4" s="4"/>
      <c r="B4" s="4"/>
      <c r="C4" s="4"/>
      <c r="D4" s="4"/>
      <c r="E4" s="4"/>
      <c r="F4" s="4"/>
      <c r="G4" s="4"/>
      <c r="H4" s="4"/>
      <c r="I4" s="3"/>
      <c r="J4" s="3"/>
      <c r="K4" s="3"/>
    </row>
    <row r="5" spans="1:11" ht="15.6" x14ac:dyDescent="0.3">
      <c r="A5" s="4"/>
      <c r="B5" s="4"/>
      <c r="C5" s="4"/>
      <c r="D5" s="22">
        <v>2023</v>
      </c>
      <c r="E5" s="22"/>
      <c r="F5" s="22"/>
      <c r="G5" s="5"/>
      <c r="H5" s="4"/>
      <c r="I5" s="23">
        <v>2022</v>
      </c>
      <c r="J5" s="23"/>
      <c r="K5" s="23"/>
    </row>
    <row r="6" spans="1:11" ht="15.6" x14ac:dyDescent="0.3">
      <c r="A6" s="4"/>
      <c r="B6" s="4"/>
      <c r="C6" s="4"/>
      <c r="D6" s="4"/>
      <c r="E6" s="4"/>
      <c r="F6" s="4"/>
      <c r="G6" s="4"/>
      <c r="H6" s="4"/>
      <c r="I6" s="3"/>
      <c r="J6" s="3"/>
      <c r="K6" s="3"/>
    </row>
    <row r="7" spans="1:11" ht="15.6" x14ac:dyDescent="0.3">
      <c r="A7" s="6" t="s">
        <v>3</v>
      </c>
      <c r="B7" s="4"/>
      <c r="C7" s="4"/>
      <c r="D7" s="4"/>
      <c r="E7" s="4"/>
      <c r="F7" s="4"/>
      <c r="G7" s="4"/>
      <c r="H7" s="4"/>
      <c r="I7" s="3"/>
      <c r="J7" s="3"/>
      <c r="K7" s="3"/>
    </row>
    <row r="8" spans="1:11" ht="15.6" x14ac:dyDescent="0.3">
      <c r="A8" s="4"/>
      <c r="B8" s="4"/>
      <c r="C8" s="4"/>
      <c r="D8" s="4"/>
      <c r="E8" s="4"/>
      <c r="F8" s="4"/>
      <c r="G8" s="4"/>
      <c r="H8" s="4"/>
      <c r="I8" s="3"/>
      <c r="J8" s="3"/>
      <c r="K8" s="3"/>
    </row>
    <row r="9" spans="1:11" ht="15.6" x14ac:dyDescent="0.3">
      <c r="A9" s="4"/>
      <c r="B9" s="6" t="s">
        <v>4</v>
      </c>
      <c r="C9" s="4"/>
      <c r="D9" s="6">
        <v>0</v>
      </c>
      <c r="E9" s="4"/>
      <c r="F9" s="4"/>
      <c r="G9" s="4"/>
      <c r="H9" s="4"/>
      <c r="I9" s="3">
        <v>0</v>
      </c>
      <c r="J9" s="3"/>
      <c r="K9" s="3"/>
    </row>
    <row r="10" spans="1:11" ht="15.6" x14ac:dyDescent="0.3">
      <c r="A10" s="4"/>
      <c r="B10" s="4"/>
      <c r="C10" s="4"/>
      <c r="D10" s="4"/>
      <c r="E10" s="4"/>
      <c r="F10" s="4"/>
      <c r="G10" s="4"/>
      <c r="H10" s="4"/>
      <c r="I10" s="3"/>
      <c r="J10" s="3"/>
      <c r="K10" s="3">
        <f>SUM(I9:I9)</f>
        <v>0</v>
      </c>
    </row>
    <row r="11" spans="1:11" ht="15.6" x14ac:dyDescent="0.3">
      <c r="A11" s="4"/>
      <c r="B11" s="4"/>
      <c r="C11" s="4"/>
      <c r="D11" s="4"/>
      <c r="E11" s="4"/>
      <c r="F11" s="4">
        <f>SUM(D9:D9)</f>
        <v>0</v>
      </c>
      <c r="G11" s="4"/>
      <c r="H11" s="4"/>
      <c r="I11" s="3"/>
      <c r="J11" s="3"/>
      <c r="K11" s="3"/>
    </row>
    <row r="12" spans="1:11" ht="15.6" x14ac:dyDescent="0.3">
      <c r="A12" s="4"/>
      <c r="B12" s="6" t="s">
        <v>5</v>
      </c>
      <c r="C12" s="4"/>
      <c r="D12" s="6">
        <v>1977.5</v>
      </c>
      <c r="E12" s="4"/>
      <c r="F12" s="4"/>
      <c r="G12" s="4"/>
      <c r="H12" s="4"/>
      <c r="I12" s="3">
        <v>826.5</v>
      </c>
      <c r="J12" s="3"/>
      <c r="K12" s="3"/>
    </row>
    <row r="13" spans="1:11" ht="15.6" x14ac:dyDescent="0.3">
      <c r="A13" s="4"/>
      <c r="B13" s="6" t="s">
        <v>6</v>
      </c>
      <c r="C13" s="4"/>
      <c r="D13" s="6">
        <v>760</v>
      </c>
      <c r="E13" s="4"/>
      <c r="F13" s="4"/>
      <c r="G13" s="4"/>
      <c r="H13" s="4"/>
      <c r="I13" s="3">
        <v>0</v>
      </c>
      <c r="J13" s="3"/>
      <c r="K13" s="3"/>
    </row>
    <row r="14" spans="1:11" ht="15.6" x14ac:dyDescent="0.3">
      <c r="A14" s="4"/>
      <c r="B14" s="4" t="s">
        <v>7</v>
      </c>
      <c r="C14" s="4"/>
      <c r="D14" s="6">
        <v>200</v>
      </c>
      <c r="E14" s="4"/>
      <c r="F14" s="4"/>
      <c r="G14" s="4"/>
      <c r="H14" s="4"/>
      <c r="I14" s="3">
        <v>200</v>
      </c>
      <c r="J14" s="3"/>
      <c r="K14" s="3"/>
    </row>
    <row r="15" spans="1:11" ht="15.6" x14ac:dyDescent="0.3">
      <c r="A15" s="4" t="s">
        <v>8</v>
      </c>
      <c r="B15" s="4" t="s">
        <v>9</v>
      </c>
      <c r="C15" s="4"/>
      <c r="D15" s="6">
        <v>-105</v>
      </c>
      <c r="E15" s="4"/>
      <c r="F15" s="4"/>
      <c r="G15" s="4"/>
      <c r="H15" s="4"/>
      <c r="I15" s="3">
        <v>-50</v>
      </c>
      <c r="J15" s="3"/>
      <c r="K15" s="3"/>
    </row>
    <row r="16" spans="1:11" ht="15.6" x14ac:dyDescent="0.3">
      <c r="A16" s="4"/>
      <c r="B16" s="4" t="s">
        <v>10</v>
      </c>
      <c r="C16" s="4"/>
      <c r="D16" s="6">
        <v>749.82100000000003</v>
      </c>
      <c r="E16" s="4"/>
      <c r="F16" s="4"/>
      <c r="G16" s="4"/>
      <c r="H16" s="4"/>
      <c r="I16" s="3"/>
      <c r="J16" s="3"/>
      <c r="K16" s="3"/>
    </row>
    <row r="17" spans="1:11" ht="15.6" x14ac:dyDescent="0.3">
      <c r="A17" s="4"/>
      <c r="B17" s="4" t="s">
        <v>11</v>
      </c>
      <c r="C17" s="4"/>
      <c r="D17" s="6">
        <v>9.5</v>
      </c>
      <c r="E17" s="4"/>
      <c r="F17" s="4"/>
      <c r="G17" s="4"/>
      <c r="H17" s="4"/>
      <c r="I17" s="3"/>
      <c r="J17" s="3"/>
      <c r="K17" s="3"/>
    </row>
    <row r="18" spans="1:11" ht="15.6" x14ac:dyDescent="0.3">
      <c r="A18" s="4"/>
      <c r="B18" s="4"/>
      <c r="C18" s="4"/>
      <c r="D18" s="7">
        <f>SUM(D12:D17)</f>
        <v>3591.8209999999999</v>
      </c>
      <c r="E18" s="4"/>
      <c r="F18" s="4"/>
      <c r="G18" s="4"/>
      <c r="H18" s="4"/>
      <c r="I18" s="8">
        <f>SUM(I12:I15)</f>
        <v>976.5</v>
      </c>
      <c r="J18" s="3"/>
      <c r="K18" s="3"/>
    </row>
    <row r="19" spans="1:11" ht="15.6" x14ac:dyDescent="0.3">
      <c r="A19" s="4"/>
      <c r="B19" s="4"/>
      <c r="C19" s="4"/>
      <c r="D19" s="4"/>
      <c r="E19" s="4"/>
      <c r="F19" s="4"/>
      <c r="G19" s="4"/>
      <c r="H19" s="4"/>
      <c r="I19" s="3"/>
      <c r="J19" s="3"/>
      <c r="K19" s="3"/>
    </row>
    <row r="20" spans="1:11" ht="15.6" x14ac:dyDescent="0.3">
      <c r="A20" s="4"/>
      <c r="B20" s="4"/>
      <c r="C20" s="4"/>
      <c r="D20" s="4"/>
      <c r="E20" s="4"/>
      <c r="F20" s="4"/>
      <c r="G20" s="4"/>
      <c r="H20" s="4"/>
      <c r="I20" s="3"/>
      <c r="J20" s="3"/>
      <c r="K20" s="3"/>
    </row>
    <row r="21" spans="1:11" ht="15.6" x14ac:dyDescent="0.3">
      <c r="A21" s="4"/>
      <c r="B21" s="4"/>
      <c r="C21" s="4"/>
      <c r="D21" s="4"/>
      <c r="E21" s="4"/>
      <c r="F21" s="4"/>
      <c r="G21" s="4"/>
      <c r="H21" s="4"/>
      <c r="I21" s="3"/>
      <c r="J21" s="3"/>
      <c r="K21" s="3"/>
    </row>
    <row r="22" spans="1:11" ht="15.6" x14ac:dyDescent="0.3">
      <c r="A22" s="4"/>
      <c r="B22" s="4"/>
      <c r="C22" s="4"/>
      <c r="D22" s="4"/>
      <c r="E22" s="4"/>
      <c r="F22" s="4"/>
      <c r="G22" s="4"/>
      <c r="H22" s="4"/>
      <c r="I22" s="3"/>
      <c r="J22" s="3"/>
      <c r="K22" s="3"/>
    </row>
    <row r="23" spans="1:11" ht="15.6" x14ac:dyDescent="0.3">
      <c r="A23" s="6" t="s">
        <v>12</v>
      </c>
      <c r="B23" s="4"/>
      <c r="C23" s="4"/>
      <c r="D23" s="4"/>
      <c r="E23" s="4"/>
      <c r="F23" s="4"/>
      <c r="G23" s="4"/>
      <c r="H23" s="4"/>
      <c r="I23" s="3"/>
      <c r="J23" s="3"/>
      <c r="K23" s="3"/>
    </row>
    <row r="24" spans="1:11" ht="15.6" x14ac:dyDescent="0.3">
      <c r="A24" s="4"/>
      <c r="B24" s="9" t="s">
        <v>13</v>
      </c>
      <c r="C24" s="4"/>
      <c r="D24" s="4"/>
      <c r="E24" s="4"/>
      <c r="F24" s="4"/>
      <c r="G24" s="4"/>
      <c r="H24" s="4"/>
      <c r="I24" s="3"/>
      <c r="J24" s="3"/>
      <c r="K24" s="3"/>
    </row>
    <row r="25" spans="1:11" ht="15.6" x14ac:dyDescent="0.3">
      <c r="A25" s="4"/>
      <c r="B25" s="4" t="s">
        <v>14</v>
      </c>
      <c r="C25" s="4"/>
      <c r="D25" s="6">
        <v>741.6</v>
      </c>
      <c r="E25" s="4"/>
      <c r="F25" s="4"/>
      <c r="G25" s="4"/>
      <c r="H25" s="4"/>
      <c r="I25" s="3">
        <v>75.959999999999994</v>
      </c>
      <c r="J25" s="3"/>
      <c r="K25" s="3"/>
    </row>
    <row r="26" spans="1:11" ht="15.6" x14ac:dyDescent="0.3">
      <c r="A26" s="4" t="s">
        <v>15</v>
      </c>
      <c r="B26" s="4" t="s">
        <v>16</v>
      </c>
      <c r="C26" s="4"/>
      <c r="D26" s="6">
        <v>210</v>
      </c>
      <c r="E26" s="4"/>
      <c r="F26" s="4"/>
      <c r="G26" s="4"/>
      <c r="H26" s="4"/>
      <c r="I26" s="3">
        <v>203.88</v>
      </c>
      <c r="J26" s="3"/>
      <c r="K26" s="3"/>
    </row>
    <row r="27" spans="1:11" ht="15.6" x14ac:dyDescent="0.3">
      <c r="A27" s="4" t="s">
        <v>17</v>
      </c>
      <c r="B27" s="4" t="s">
        <v>18</v>
      </c>
      <c r="C27" s="4"/>
      <c r="D27" s="6">
        <v>412.25</v>
      </c>
      <c r="E27" s="4"/>
      <c r="F27" s="4"/>
      <c r="G27" s="4"/>
      <c r="H27" s="4"/>
      <c r="I27" s="3">
        <v>317.83999999999997</v>
      </c>
      <c r="J27" s="3"/>
      <c r="K27" s="3"/>
    </row>
    <row r="28" spans="1:11" ht="15.6" x14ac:dyDescent="0.3">
      <c r="A28" s="4" t="s">
        <v>19</v>
      </c>
      <c r="B28" s="4" t="s">
        <v>20</v>
      </c>
      <c r="C28" s="4"/>
      <c r="D28" s="6">
        <v>313.35000000000002</v>
      </c>
      <c r="E28" s="4"/>
      <c r="F28" s="4"/>
      <c r="G28" s="4"/>
      <c r="H28" s="4"/>
      <c r="I28" s="3">
        <v>113.06</v>
      </c>
      <c r="J28" s="3"/>
      <c r="K28" s="3"/>
    </row>
    <row r="29" spans="1:11" ht="15.6" x14ac:dyDescent="0.3">
      <c r="A29" s="4" t="s">
        <v>21</v>
      </c>
      <c r="B29" s="4" t="s">
        <v>22</v>
      </c>
      <c r="C29" s="4"/>
      <c r="D29" s="6">
        <v>56.16</v>
      </c>
      <c r="E29" s="4"/>
      <c r="F29" s="4"/>
      <c r="G29" s="4"/>
      <c r="H29" s="4"/>
      <c r="I29" s="3">
        <v>0</v>
      </c>
      <c r="J29" s="3"/>
      <c r="K29" s="3"/>
    </row>
    <row r="30" spans="1:11" ht="15.6" x14ac:dyDescent="0.3">
      <c r="A30" s="4"/>
      <c r="B30" s="4" t="s">
        <v>23</v>
      </c>
      <c r="C30" s="4"/>
      <c r="D30" s="6">
        <f>'[1]1. Barclays and LLoyds payments'!M76</f>
        <v>0</v>
      </c>
      <c r="E30" s="4"/>
      <c r="F30" s="4"/>
      <c r="G30" s="4"/>
      <c r="H30" s="4"/>
      <c r="I30" s="3">
        <v>0</v>
      </c>
      <c r="J30" s="3"/>
      <c r="K30" s="3"/>
    </row>
    <row r="31" spans="1:11" ht="15.6" x14ac:dyDescent="0.3">
      <c r="A31" s="4"/>
      <c r="B31" s="4" t="s">
        <v>24</v>
      </c>
      <c r="C31" s="4"/>
      <c r="D31" s="6">
        <v>225.52</v>
      </c>
      <c r="E31" s="4"/>
      <c r="F31" s="4"/>
      <c r="G31" s="4"/>
      <c r="H31" s="4"/>
      <c r="I31" s="3">
        <v>0</v>
      </c>
      <c r="J31" s="3"/>
      <c r="K31" s="3"/>
    </row>
    <row r="32" spans="1:11" ht="15.6" x14ac:dyDescent="0.3">
      <c r="A32" s="4"/>
      <c r="B32" s="4" t="s">
        <v>7</v>
      </c>
      <c r="C32" s="4"/>
      <c r="D32" s="6">
        <v>200</v>
      </c>
      <c r="E32" s="4"/>
      <c r="F32" s="4"/>
      <c r="G32" s="4"/>
      <c r="H32" s="4"/>
      <c r="I32" s="3">
        <v>200</v>
      </c>
      <c r="J32" s="3"/>
      <c r="K32" s="3"/>
    </row>
    <row r="33" spans="1:11" ht="15.6" x14ac:dyDescent="0.3">
      <c r="A33" s="4" t="s">
        <v>25</v>
      </c>
      <c r="B33" s="4" t="s">
        <v>26</v>
      </c>
      <c r="C33" s="4"/>
      <c r="D33" s="6">
        <v>115</v>
      </c>
      <c r="E33" s="4"/>
      <c r="F33" s="4"/>
      <c r="G33" s="4"/>
      <c r="H33" s="4"/>
      <c r="I33" s="3">
        <v>0</v>
      </c>
      <c r="J33" s="3"/>
      <c r="K33" s="3"/>
    </row>
    <row r="34" spans="1:11" ht="15.6" x14ac:dyDescent="0.3">
      <c r="A34" s="4"/>
      <c r="B34" s="4"/>
      <c r="C34" s="4"/>
      <c r="D34" s="6"/>
      <c r="E34" s="4"/>
      <c r="F34" s="4"/>
      <c r="G34" s="4"/>
      <c r="H34" s="4"/>
      <c r="I34" s="3"/>
      <c r="J34" s="3"/>
      <c r="K34" s="3"/>
    </row>
    <row r="35" spans="1:11" ht="15.6" x14ac:dyDescent="0.3">
      <c r="A35" s="4"/>
      <c r="B35" s="4"/>
      <c r="C35" s="4"/>
      <c r="D35" s="7">
        <f>SUM(D25:D34)</f>
        <v>2273.88</v>
      </c>
      <c r="E35" s="4"/>
      <c r="F35" s="4"/>
      <c r="G35" s="4"/>
      <c r="H35" s="4"/>
      <c r="I35" s="8">
        <f>SUM(I25:I33)</f>
        <v>910.74</v>
      </c>
      <c r="J35" s="3"/>
      <c r="K35" s="3"/>
    </row>
    <row r="36" spans="1:11" ht="15.6" x14ac:dyDescent="0.3">
      <c r="A36" s="4"/>
      <c r="B36" s="4" t="s">
        <v>27</v>
      </c>
      <c r="C36" s="4"/>
      <c r="D36" s="4"/>
      <c r="E36" s="4"/>
      <c r="F36" s="6">
        <f>D18-D35</f>
        <v>1317.9409999999998</v>
      </c>
      <c r="G36" s="4"/>
      <c r="H36" s="4"/>
      <c r="I36" s="3"/>
      <c r="J36" s="3"/>
      <c r="K36" s="3">
        <f>I18-I35</f>
        <v>65.759999999999991</v>
      </c>
    </row>
    <row r="37" spans="1:11" ht="15.6" x14ac:dyDescent="0.3">
      <c r="A37" s="4"/>
      <c r="B37" s="6" t="s">
        <v>28</v>
      </c>
      <c r="C37" s="4"/>
      <c r="D37" s="10">
        <v>290</v>
      </c>
      <c r="E37" s="4"/>
      <c r="F37" s="4"/>
      <c r="G37" s="4"/>
      <c r="H37" s="4"/>
      <c r="I37" s="11">
        <v>70</v>
      </c>
      <c r="J37" s="3"/>
      <c r="K37" s="3"/>
    </row>
    <row r="38" spans="1:11" ht="15.6" x14ac:dyDescent="0.3">
      <c r="A38" s="4"/>
      <c r="B38" s="4"/>
      <c r="C38" s="4"/>
      <c r="D38" s="4"/>
      <c r="E38" s="4"/>
      <c r="F38" s="4"/>
      <c r="G38" s="4"/>
      <c r="H38" s="4"/>
      <c r="I38" s="3"/>
      <c r="J38" s="3"/>
      <c r="K38" s="3"/>
    </row>
    <row r="39" spans="1:11" ht="15.6" x14ac:dyDescent="0.3">
      <c r="A39" s="4"/>
      <c r="B39" s="4"/>
      <c r="C39" s="4"/>
      <c r="D39" s="4"/>
      <c r="E39" s="4"/>
      <c r="F39" s="4"/>
      <c r="G39" s="4"/>
      <c r="H39" s="4"/>
      <c r="I39" s="3"/>
      <c r="J39" s="3"/>
      <c r="K39" s="3"/>
    </row>
    <row r="40" spans="1:11" ht="15.6" x14ac:dyDescent="0.3">
      <c r="A40" s="4"/>
      <c r="B40" s="4"/>
      <c r="C40" s="4"/>
      <c r="D40" s="4"/>
      <c r="E40" s="4"/>
      <c r="F40" s="6">
        <f>SUM(D37:D39)</f>
        <v>290</v>
      </c>
      <c r="G40" s="4"/>
      <c r="H40" s="4"/>
      <c r="I40" s="3"/>
      <c r="J40" s="3"/>
      <c r="K40" s="3">
        <f>SUM(I37:I39)</f>
        <v>70</v>
      </c>
    </row>
    <row r="41" spans="1:11" ht="15.6" x14ac:dyDescent="0.3">
      <c r="A41" s="4"/>
      <c r="B41" s="4"/>
      <c r="C41" s="4"/>
      <c r="D41" s="4"/>
      <c r="E41" s="4"/>
      <c r="F41" s="4"/>
      <c r="G41" s="4"/>
      <c r="H41" s="4"/>
      <c r="I41" s="3"/>
      <c r="J41" s="3"/>
      <c r="K41" s="3"/>
    </row>
    <row r="42" spans="1:11" ht="15.6" x14ac:dyDescent="0.3">
      <c r="A42" s="4"/>
      <c r="B42" s="4" t="s">
        <v>29</v>
      </c>
      <c r="C42" s="4"/>
      <c r="D42" s="4"/>
      <c r="E42" s="4"/>
      <c r="F42" s="6">
        <v>272</v>
      </c>
      <c r="G42" s="4"/>
      <c r="H42" s="4"/>
      <c r="I42" s="3"/>
      <c r="J42" s="3"/>
      <c r="K42" s="3">
        <v>58</v>
      </c>
    </row>
    <row r="43" spans="1:11" ht="15.6" x14ac:dyDescent="0.3">
      <c r="A43" s="4"/>
      <c r="B43" s="4" t="s">
        <v>30</v>
      </c>
      <c r="C43" s="4"/>
      <c r="D43" s="4"/>
      <c r="E43" s="4"/>
      <c r="F43" s="10">
        <f>'[1]2. Barclays and Lloyds Receipts'!L18</f>
        <v>0</v>
      </c>
      <c r="G43" s="4"/>
      <c r="H43" s="4"/>
      <c r="I43" s="3"/>
      <c r="J43" s="3"/>
      <c r="K43" s="12">
        <v>966.58</v>
      </c>
    </row>
    <row r="44" spans="1:11" ht="15.6" x14ac:dyDescent="0.3">
      <c r="A44" s="4"/>
      <c r="B44" s="4"/>
      <c r="C44" s="4"/>
      <c r="D44" s="4"/>
      <c r="E44" s="4"/>
      <c r="F44" s="6">
        <f>SUM(F9:F43)</f>
        <v>1879.9409999999998</v>
      </c>
      <c r="G44" s="4"/>
      <c r="H44" s="4"/>
      <c r="I44" s="3"/>
      <c r="J44" s="3"/>
      <c r="K44" s="3">
        <f>SUM(K9:K43)</f>
        <v>1160.3400000000001</v>
      </c>
    </row>
    <row r="45" spans="1:11" ht="15.6" x14ac:dyDescent="0.3">
      <c r="A45" s="6" t="s">
        <v>12</v>
      </c>
      <c r="B45" s="4"/>
      <c r="C45" s="4"/>
      <c r="D45" s="4"/>
      <c r="E45" s="4"/>
      <c r="F45" s="4"/>
      <c r="G45" s="4"/>
      <c r="H45" s="4"/>
      <c r="I45" s="3"/>
      <c r="J45" s="3"/>
      <c r="K45" s="3"/>
    </row>
    <row r="46" spans="1:11" ht="15.6" x14ac:dyDescent="0.3">
      <c r="A46" s="4"/>
      <c r="B46" s="4"/>
      <c r="C46" s="4"/>
      <c r="D46" s="4"/>
      <c r="E46" s="4"/>
      <c r="F46" s="4"/>
      <c r="G46" s="4"/>
      <c r="H46" s="4"/>
      <c r="I46" s="3"/>
      <c r="J46" s="3"/>
      <c r="K46" s="3"/>
    </row>
    <row r="47" spans="1:11" ht="15.6" x14ac:dyDescent="0.3">
      <c r="A47" s="4"/>
      <c r="B47" s="4" t="s">
        <v>31</v>
      </c>
      <c r="C47" s="4"/>
      <c r="D47" s="6">
        <v>1355.8</v>
      </c>
      <c r="E47" s="4"/>
      <c r="F47" s="4"/>
      <c r="G47" s="4"/>
      <c r="H47" s="4"/>
      <c r="I47" s="3">
        <v>1195.68</v>
      </c>
      <c r="J47" s="3"/>
      <c r="K47" s="3"/>
    </row>
    <row r="48" spans="1:11" ht="15.6" x14ac:dyDescent="0.3">
      <c r="A48" s="4"/>
      <c r="B48" s="4" t="s">
        <v>32</v>
      </c>
      <c r="C48" s="4"/>
      <c r="D48" s="6">
        <v>256.83999999999997</v>
      </c>
      <c r="E48" s="4"/>
      <c r="F48" s="4"/>
      <c r="G48" s="4"/>
      <c r="H48" s="4"/>
      <c r="I48" s="3"/>
      <c r="J48" s="3"/>
      <c r="K48" s="3"/>
    </row>
    <row r="49" spans="1:11" ht="15.6" x14ac:dyDescent="0.3">
      <c r="A49" s="4" t="s">
        <v>33</v>
      </c>
      <c r="B49" s="4" t="s">
        <v>34</v>
      </c>
      <c r="C49" s="4"/>
      <c r="D49" s="6">
        <v>31.11</v>
      </c>
      <c r="E49" s="4"/>
      <c r="F49" s="4"/>
      <c r="G49" s="4"/>
      <c r="H49" s="4"/>
      <c r="I49" s="3">
        <v>1.53</v>
      </c>
      <c r="J49" s="3"/>
      <c r="K49" s="3"/>
    </row>
    <row r="50" spans="1:11" ht="15.6" x14ac:dyDescent="0.3">
      <c r="A50" s="4" t="s">
        <v>35</v>
      </c>
      <c r="B50" s="4" t="s">
        <v>36</v>
      </c>
      <c r="C50" s="4"/>
      <c r="D50" s="6">
        <v>136</v>
      </c>
      <c r="E50" s="4"/>
      <c r="F50" s="4"/>
      <c r="G50" s="4"/>
      <c r="H50" s="4"/>
      <c r="I50" s="3">
        <v>40</v>
      </c>
      <c r="J50" s="3"/>
      <c r="K50" s="3"/>
    </row>
    <row r="51" spans="1:11" ht="15.6" x14ac:dyDescent="0.3">
      <c r="A51" s="4" t="s">
        <v>37</v>
      </c>
      <c r="B51" s="4" t="s">
        <v>38</v>
      </c>
      <c r="C51" s="4"/>
      <c r="D51" s="13">
        <v>109.2</v>
      </c>
      <c r="E51" s="4"/>
      <c r="F51" s="4"/>
      <c r="G51" s="4"/>
      <c r="H51" s="4"/>
      <c r="I51" s="14">
        <v>151.19999999999999</v>
      </c>
      <c r="J51" s="3"/>
      <c r="K51" s="3"/>
    </row>
    <row r="52" spans="1:11" ht="15.6" x14ac:dyDescent="0.3">
      <c r="A52" s="4" t="s">
        <v>39</v>
      </c>
      <c r="B52" s="4" t="s">
        <v>40</v>
      </c>
      <c r="C52" s="4"/>
      <c r="D52" s="6">
        <v>42</v>
      </c>
      <c r="E52" s="4"/>
      <c r="F52" s="4"/>
      <c r="G52" s="4"/>
      <c r="H52" s="4"/>
      <c r="I52" s="3">
        <v>17</v>
      </c>
      <c r="J52" s="3"/>
      <c r="K52" s="3"/>
    </row>
    <row r="53" spans="1:11" ht="15.6" x14ac:dyDescent="0.3">
      <c r="A53" s="4" t="s">
        <v>41</v>
      </c>
      <c r="B53" s="4" t="s">
        <v>42</v>
      </c>
      <c r="C53" s="4"/>
      <c r="D53" s="6">
        <v>715</v>
      </c>
      <c r="E53" s="4"/>
      <c r="F53" s="4"/>
      <c r="G53" s="4"/>
      <c r="H53" s="4"/>
      <c r="I53" s="3">
        <v>0</v>
      </c>
      <c r="J53" s="3"/>
      <c r="K53" s="3"/>
    </row>
    <row r="54" spans="1:11" ht="15.6" x14ac:dyDescent="0.3">
      <c r="A54" s="4" t="s">
        <v>43</v>
      </c>
      <c r="B54" s="4" t="s">
        <v>44</v>
      </c>
      <c r="C54" s="4" t="s">
        <v>45</v>
      </c>
      <c r="D54" s="6">
        <v>105.4</v>
      </c>
      <c r="E54" s="4"/>
      <c r="F54" s="4"/>
      <c r="G54" s="4"/>
      <c r="H54" s="4"/>
      <c r="I54" s="3">
        <v>14.39</v>
      </c>
      <c r="J54" s="3"/>
      <c r="K54" s="3"/>
    </row>
    <row r="55" spans="1:11" ht="15.6" x14ac:dyDescent="0.3">
      <c r="A55" s="4" t="s">
        <v>46</v>
      </c>
      <c r="B55" s="4" t="s">
        <v>47</v>
      </c>
      <c r="C55" s="4"/>
      <c r="D55" s="6">
        <v>28.56</v>
      </c>
      <c r="E55" s="4"/>
      <c r="F55" s="4"/>
      <c r="G55" s="4"/>
      <c r="H55" s="4"/>
      <c r="I55" s="3">
        <v>0</v>
      </c>
      <c r="J55" s="3"/>
      <c r="K55" s="3"/>
    </row>
    <row r="56" spans="1:11" ht="15.6" x14ac:dyDescent="0.3">
      <c r="A56" s="4"/>
      <c r="B56" s="4"/>
      <c r="C56" s="4"/>
      <c r="D56" s="4"/>
      <c r="E56" s="4"/>
      <c r="F56" s="15">
        <f>SUM(D47:D55)</f>
        <v>2779.91</v>
      </c>
      <c r="G56" s="16"/>
      <c r="H56" s="16"/>
      <c r="I56" s="17"/>
      <c r="J56" s="17"/>
      <c r="K56" s="17">
        <f>SUM(I47:I54)</f>
        <v>1419.8000000000002</v>
      </c>
    </row>
    <row r="57" spans="1:11" ht="15.6" x14ac:dyDescent="0.3">
      <c r="A57" s="18" t="s">
        <v>48</v>
      </c>
      <c r="B57" s="19"/>
      <c r="C57" s="19"/>
      <c r="D57" s="19"/>
      <c r="E57" s="19"/>
      <c r="F57" s="16">
        <f>F44-F56</f>
        <v>-899.96900000000005</v>
      </c>
      <c r="G57" s="16"/>
      <c r="H57" s="16"/>
      <c r="I57" s="17"/>
      <c r="J57" s="17"/>
      <c r="K57" s="17">
        <f>K44-K56</f>
        <v>-259.46000000000004</v>
      </c>
    </row>
    <row r="58" spans="1:11" ht="16.2" thickBot="1" x14ac:dyDescent="0.35">
      <c r="A58" s="6"/>
      <c r="B58" s="4"/>
      <c r="C58" s="4"/>
      <c r="D58" s="4"/>
      <c r="E58" s="4" t="s">
        <v>49</v>
      </c>
      <c r="F58" s="20">
        <f>SUM(F57:F57)</f>
        <v>-899.96900000000005</v>
      </c>
      <c r="G58" s="16"/>
      <c r="H58" s="16"/>
      <c r="I58" s="17"/>
      <c r="J58" s="17"/>
      <c r="K58" s="21">
        <f>SUM(K57:K57)</f>
        <v>-259.46000000000004</v>
      </c>
    </row>
    <row r="59" spans="1:11" ht="16.2" thickTop="1" x14ac:dyDescent="0.3">
      <c r="A59" s="4"/>
      <c r="B59" s="4"/>
      <c r="C59" s="4"/>
      <c r="D59" s="4"/>
      <c r="E59" s="4"/>
      <c r="F59" s="4"/>
      <c r="G59" s="4"/>
      <c r="H59" s="4"/>
      <c r="I59" s="3"/>
      <c r="J59" s="3"/>
      <c r="K59" s="3"/>
    </row>
    <row r="60" spans="1:11" ht="15.6" x14ac:dyDescent="0.3">
      <c r="A60" s="4"/>
      <c r="B60" s="4" t="s">
        <v>50</v>
      </c>
      <c r="C60" s="4"/>
      <c r="D60" s="4"/>
      <c r="E60" s="4"/>
      <c r="F60" s="4"/>
      <c r="G60" s="4"/>
      <c r="H60" s="4"/>
      <c r="I60" s="3"/>
      <c r="J60" s="3"/>
      <c r="K60" s="3"/>
    </row>
    <row r="61" spans="1:11" ht="15.6" x14ac:dyDescent="0.3">
      <c r="A61" s="4"/>
      <c r="B61" s="4" t="s">
        <v>51</v>
      </c>
      <c r="C61" s="4"/>
      <c r="D61" s="4"/>
      <c r="E61" s="4"/>
      <c r="F61" s="4"/>
      <c r="G61" s="4"/>
      <c r="H61" s="4"/>
      <c r="I61" s="3"/>
      <c r="J61" s="3"/>
      <c r="K61" s="3"/>
    </row>
    <row r="62" spans="1:11" ht="15.6" x14ac:dyDescent="0.3">
      <c r="A62" s="4"/>
      <c r="B62" s="4"/>
      <c r="C62" s="4"/>
      <c r="D62" s="4"/>
      <c r="E62" s="4"/>
      <c r="F62" s="4"/>
      <c r="G62" s="4"/>
      <c r="H62" s="4"/>
      <c r="I62" s="3"/>
      <c r="J62" s="3"/>
      <c r="K62" s="3"/>
    </row>
    <row r="63" spans="1:11" ht="15.6" x14ac:dyDescent="0.3">
      <c r="A63" s="4"/>
      <c r="B63" s="4"/>
      <c r="C63" s="4"/>
      <c r="D63" s="4"/>
      <c r="E63" s="4"/>
      <c r="F63" s="4"/>
      <c r="G63" s="4"/>
      <c r="H63" s="4"/>
      <c r="I63" s="3"/>
      <c r="J63" s="3"/>
      <c r="K63" s="3"/>
    </row>
  </sheetData>
  <mergeCells count="2">
    <mergeCell ref="D5:F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Fleet</dc:creator>
  <cp:lastModifiedBy>Sue Thorburn</cp:lastModifiedBy>
  <dcterms:created xsi:type="dcterms:W3CDTF">2023-05-09T20:35:01Z</dcterms:created>
  <dcterms:modified xsi:type="dcterms:W3CDTF">2023-07-14T09:44:33Z</dcterms:modified>
</cp:coreProperties>
</file>