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70" tabRatio="601" activeTab="0"/>
  </bookViews>
  <sheets>
    <sheet name="resu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<sst xmlns="http://schemas.openxmlformats.org/spreadsheetml/2006/main" count="98" uniqueCount="66">
  <si>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</si>
  <si>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</si>
  <si>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</si>
  <si>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</si>
  <si>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</si>
  <si>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</si>
  <si>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</si>
  <si>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</si>
  <si>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</si>
  <si>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</si>
  <si>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</si>
  <si>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</si>
  <si>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</si>
  <si>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</si>
  <si>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</si>
  <si>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F Morrison</t>
  </si>
  <si>
    <t>P Mollison</t>
  </si>
  <si>
    <t>PM</t>
  </si>
  <si>
    <t>FM</t>
  </si>
  <si>
    <t>JS</t>
  </si>
  <si>
    <t>PO</t>
  </si>
  <si>
    <t>V Mollison</t>
  </si>
  <si>
    <t>B West</t>
  </si>
  <si>
    <t>A West</t>
  </si>
  <si>
    <t>VM</t>
  </si>
  <si>
    <t>BW</t>
  </si>
  <si>
    <t>AW</t>
  </si>
  <si>
    <t>NORFOLK "A"</t>
  </si>
  <si>
    <t>NORFOLK "B"</t>
  </si>
  <si>
    <t>NORFOLK "C"</t>
  </si>
  <si>
    <t>P Franklin</t>
  </si>
  <si>
    <t>R Register</t>
  </si>
  <si>
    <t>J Sutcliff</t>
  </si>
  <si>
    <t>A Aylott</t>
  </si>
  <si>
    <t>P Johnson</t>
  </si>
  <si>
    <t>RR</t>
  </si>
  <si>
    <t>JW</t>
  </si>
  <si>
    <t>PJ</t>
  </si>
  <si>
    <t>PF</t>
  </si>
  <si>
    <t>AA</t>
  </si>
  <si>
    <t>P Oake</t>
  </si>
  <si>
    <t>R Elliot</t>
  </si>
  <si>
    <t>E Cockle</t>
  </si>
  <si>
    <t>J Williams</t>
  </si>
  <si>
    <t>A Cohen</t>
  </si>
  <si>
    <t>A Greenstien</t>
  </si>
  <si>
    <t>F Alexander</t>
  </si>
  <si>
    <t>C leighton</t>
  </si>
  <si>
    <t>M Krimgoltz</t>
  </si>
  <si>
    <t>D Tennent</t>
  </si>
  <si>
    <t>T Todman</t>
  </si>
  <si>
    <t>J Ward</t>
  </si>
  <si>
    <t>A Fenton</t>
  </si>
  <si>
    <t>J Brown</t>
  </si>
  <si>
    <t>EC</t>
  </si>
  <si>
    <t>AC</t>
  </si>
  <si>
    <t>CL</t>
  </si>
  <si>
    <t>DT</t>
  </si>
  <si>
    <t>AF</t>
  </si>
  <si>
    <t>RE</t>
  </si>
  <si>
    <t>AG</t>
  </si>
  <si>
    <t>FA</t>
  </si>
  <si>
    <t>MK</t>
  </si>
  <si>
    <t>TT</t>
  </si>
  <si>
    <t>JB</t>
  </si>
  <si>
    <t>ESSEX v NORFOLK 03/07/16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</si>
</sst>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Microsoft\Windows\INetCache\IE\NNK6B7KX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1">
      <selection activeCell="P2" sqref="P2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6.2812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5.8515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 t="s">
        <v>65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2" customFormat="1" ht="24.75" customHeight="1">
      <c r="A3" s="69" t="s">
        <v>0</v>
      </c>
      <c r="B3" s="32"/>
      <c r="C3" s="33"/>
      <c r="D3" s="38" t="s">
        <v>2</v>
      </c>
      <c r="E3" s="33"/>
      <c r="F3" s="33"/>
      <c r="G3" s="33"/>
      <c r="H3" s="34"/>
      <c r="I3" s="32"/>
      <c r="J3" s="38"/>
      <c r="K3" s="38" t="s">
        <v>3</v>
      </c>
      <c r="L3" s="33"/>
      <c r="M3" s="33"/>
      <c r="N3" s="33"/>
      <c r="O3" s="34"/>
      <c r="P3" s="32"/>
      <c r="Q3" s="38"/>
      <c r="R3" s="33"/>
      <c r="S3" s="33" t="s">
        <v>4</v>
      </c>
      <c r="T3" s="33"/>
      <c r="U3" s="33"/>
      <c r="V3" s="33"/>
      <c r="W3" s="72" t="s">
        <v>8</v>
      </c>
      <c r="X3" s="73"/>
      <c r="Y3" s="73"/>
      <c r="Z3" s="73"/>
      <c r="AA3" s="72" t="s">
        <v>9</v>
      </c>
      <c r="AB3" s="73"/>
      <c r="AC3" s="73"/>
      <c r="AD3" s="74"/>
      <c r="AE3" s="72" t="s">
        <v>10</v>
      </c>
      <c r="AF3" s="73"/>
      <c r="AG3" s="73"/>
      <c r="AH3" s="74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2" customFormat="1" ht="16.5" customHeight="1">
      <c r="A4" s="70"/>
      <c r="B4" s="43" t="s">
        <v>40</v>
      </c>
      <c r="C4" s="42" t="s">
        <v>31</v>
      </c>
      <c r="D4" s="43" t="s">
        <v>15</v>
      </c>
      <c r="E4" s="42" t="s">
        <v>42</v>
      </c>
      <c r="F4" s="7"/>
      <c r="G4" s="75" t="s">
        <v>11</v>
      </c>
      <c r="H4" s="76"/>
      <c r="I4" s="42" t="s">
        <v>21</v>
      </c>
      <c r="J4" s="43" t="s">
        <v>44</v>
      </c>
      <c r="K4" s="42" t="s">
        <v>34</v>
      </c>
      <c r="L4" s="43" t="s">
        <v>47</v>
      </c>
      <c r="M4" s="39"/>
      <c r="N4" s="75" t="s">
        <v>11</v>
      </c>
      <c r="O4" s="76"/>
      <c r="P4" s="43" t="s">
        <v>49</v>
      </c>
      <c r="Q4" s="42" t="s">
        <v>22</v>
      </c>
      <c r="R4" s="43" t="s">
        <v>51</v>
      </c>
      <c r="S4" s="43" t="s">
        <v>52</v>
      </c>
      <c r="T4" s="39"/>
      <c r="U4" s="75" t="s">
        <v>11</v>
      </c>
      <c r="V4" s="76"/>
      <c r="W4" s="46" t="s">
        <v>20</v>
      </c>
      <c r="X4" s="50" t="s">
        <v>35</v>
      </c>
      <c r="Y4" s="50" t="s">
        <v>18</v>
      </c>
      <c r="Z4" s="50" t="s">
        <v>54</v>
      </c>
      <c r="AA4" s="41" t="s">
        <v>24</v>
      </c>
      <c r="AB4" s="43" t="s">
        <v>55</v>
      </c>
      <c r="AC4" s="43" t="s">
        <v>37</v>
      </c>
      <c r="AD4" s="47" t="s">
        <v>56</v>
      </c>
      <c r="AE4" s="41" t="s">
        <v>57</v>
      </c>
      <c r="AF4" s="43" t="s">
        <v>25</v>
      </c>
      <c r="AG4" s="43" t="s">
        <v>36</v>
      </c>
      <c r="AH4" s="47" t="s">
        <v>58</v>
      </c>
      <c r="AI4" s="39"/>
      <c r="AJ4" s="40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71"/>
      <c r="B5" s="45" t="s">
        <v>41</v>
      </c>
      <c r="C5" s="45" t="s">
        <v>32</v>
      </c>
      <c r="D5" s="45" t="s">
        <v>30</v>
      </c>
      <c r="E5" s="45" t="s">
        <v>43</v>
      </c>
      <c r="F5" s="45" t="s">
        <v>1</v>
      </c>
      <c r="G5" s="27" t="s">
        <v>12</v>
      </c>
      <c r="H5" s="52">
        <v>0</v>
      </c>
      <c r="I5" s="42" t="s">
        <v>16</v>
      </c>
      <c r="J5" s="45" t="s">
        <v>45</v>
      </c>
      <c r="K5" s="45" t="s">
        <v>46</v>
      </c>
      <c r="L5" s="45" t="s">
        <v>48</v>
      </c>
      <c r="M5" s="45" t="s">
        <v>1</v>
      </c>
      <c r="N5" s="27" t="s">
        <v>12</v>
      </c>
      <c r="O5" s="52" t="s">
        <v>13</v>
      </c>
      <c r="P5" s="45" t="s">
        <v>50</v>
      </c>
      <c r="Q5" s="45" t="s">
        <v>23</v>
      </c>
      <c r="R5" s="45" t="s">
        <v>33</v>
      </c>
      <c r="S5" s="45" t="s">
        <v>53</v>
      </c>
      <c r="T5" s="45" t="s">
        <v>1</v>
      </c>
      <c r="U5" s="27" t="s">
        <v>12</v>
      </c>
      <c r="V5" s="52" t="s">
        <v>13</v>
      </c>
      <c r="W5" s="48" t="s">
        <v>59</v>
      </c>
      <c r="X5" s="51" t="s">
        <v>19</v>
      </c>
      <c r="Y5" s="51" t="s">
        <v>38</v>
      </c>
      <c r="Z5" s="51" t="s">
        <v>36</v>
      </c>
      <c r="AA5" s="44" t="s">
        <v>17</v>
      </c>
      <c r="AB5" s="45" t="s">
        <v>60</v>
      </c>
      <c r="AC5" s="45" t="s">
        <v>61</v>
      </c>
      <c r="AD5" s="49" t="s">
        <v>62</v>
      </c>
      <c r="AE5" s="44" t="s">
        <v>63</v>
      </c>
      <c r="AF5" s="45" t="s">
        <v>26</v>
      </c>
      <c r="AG5" s="45" t="s">
        <v>39</v>
      </c>
      <c r="AH5" s="49" t="s">
        <v>64</v>
      </c>
      <c r="AI5" s="39"/>
      <c r="AJ5" s="40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53">
        <v>490</v>
      </c>
      <c r="C6" s="54">
        <v>-130</v>
      </c>
      <c r="D6" s="55">
        <v>100</v>
      </c>
      <c r="E6" s="54">
        <v>200</v>
      </c>
      <c r="F6" s="12">
        <f>SUM(B6:E6)</f>
        <v>660</v>
      </c>
      <c r="G6" s="12">
        <f>IF(F6&gt;0,LOOKUP(ABS(F6),'[1]Sheet1'!$A$1:$A$401,'[1]Sheet1'!$B$1:$B$401),)</f>
        <v>12</v>
      </c>
      <c r="H6" s="20">
        <f>IF(F6&lt;0,LOOKUP(ABS(F6),'[1]Sheet1'!$A$1:$A$401,'[1]Sheet1'!$B$1:$B$401),)</f>
        <v>0</v>
      </c>
      <c r="I6" s="54">
        <v>-50</v>
      </c>
      <c r="J6" s="54">
        <v>-100</v>
      </c>
      <c r="K6" s="55">
        <v>50</v>
      </c>
      <c r="L6" s="54">
        <v>-110</v>
      </c>
      <c r="M6" s="12">
        <f>SUM(I6:L6)</f>
        <v>-210</v>
      </c>
      <c r="N6" s="12">
        <f>IF(M6&gt;0,LOOKUP(ABS(M6),'[1]Sheet1'!$A$1:$A$401,'[1]Sheet1'!$B$1:$B$401),)</f>
        <v>0</v>
      </c>
      <c r="O6" s="12">
        <f>IF(M6&lt;0,LOOKUP(ABS(M6),'[1]Sheet1'!$A$1:$A$401,'[1]Sheet1'!$B$1:$B$401),)</f>
        <v>5</v>
      </c>
      <c r="P6" s="54">
        <v>-100</v>
      </c>
      <c r="Q6" s="54">
        <v>-100</v>
      </c>
      <c r="R6" s="54">
        <v>100</v>
      </c>
      <c r="S6" s="54">
        <v>100</v>
      </c>
      <c r="T6" s="12">
        <f aca="true" t="shared" si="0" ref="T6:T12">SUM(P6:S6)</f>
        <v>0</v>
      </c>
      <c r="U6" s="12">
        <f>IF(T6&gt;0,LOOKUP(ABS(T6),'[1]Sheet1'!$A$1:$A$401,'[1]Sheet1'!$B$1:$B$401),)</f>
        <v>0</v>
      </c>
      <c r="V6" s="12">
        <f>IF(T6&lt;0,LOOKUP(ABS(T6),'[1]Sheet1'!$A$1:$A$401,'[1]Sheet1'!$B$1:$B$401),)</f>
        <v>0</v>
      </c>
      <c r="W6" s="23">
        <f>LOOKUP(ABS(B6-$AI6),'[1]Sheet1'!$A$1:$A$401,'[1]Sheet1'!$B$1:$B$401)*SIGN(B6-$AI6)</f>
        <v>11</v>
      </c>
      <c r="X6" s="8">
        <f>LOOKUP(ABS(C6-$AI6),'[1]Sheet1'!$A$1:$A$401,'[1]Sheet1'!$B$1:$B$401)*SIGN(C6-$AI6)</f>
        <v>-2</v>
      </c>
      <c r="Y6" s="8">
        <f>LOOKUP(ABS(D6+$AI6),'[1]Sheet1'!$A$1:$A$401,'[1]Sheet1'!$B$1:$B$401)*SIGN(D6+$AI6)</f>
        <v>1</v>
      </c>
      <c r="Z6" s="9">
        <f>LOOKUP(ABS(E6+$AI6),'[1]Sheet1'!$A$1:$A$401,'[1]Sheet1'!$B$1:$B$401)*SIGN(E6+$AI6)</f>
        <v>3</v>
      </c>
      <c r="AA6" s="23">
        <f>LOOKUP(ABS(I6-$AI6),'[1]Sheet1'!$A$1:$A$401,'[1]Sheet1'!$B$1:$B$401)*SIGN(I6-$AI6)</f>
        <v>1</v>
      </c>
      <c r="AB6" s="8">
        <f>LOOKUP(ABS(J6-$AI6),'[1]Sheet1'!$A$1:$A$401,'[1]Sheet1'!$B$1:$B$401)*SIGN(J6-$AI6)</f>
        <v>-1</v>
      </c>
      <c r="AC6" s="8">
        <f>LOOKUP(ABS(K6+$AI6),'[1]Sheet1'!$A$1:$A$401,'[1]Sheet1'!$B$1:$B$401)*SIGN(K6+$AI6)</f>
        <v>-1</v>
      </c>
      <c r="AD6" s="9">
        <f>LOOKUP(ABS(L6+$AI6),'[1]Sheet1'!$A$1:$A$401,'[1]Sheet1'!$B$1:$B$401)*SIGN(L6+$AI6)</f>
        <v>-5</v>
      </c>
      <c r="AE6" s="8">
        <f>LOOKUP(ABS(P6-$AI6),'[1]Sheet1'!$A$1:$A$401,'[1]Sheet1'!$B$1:$B$401)*SIGN(P6-$AI6)</f>
        <v>-1</v>
      </c>
      <c r="AF6" s="8">
        <f>LOOKUP(ABS(Q6-$AI6),'[1]Sheet1'!$A$1:$A$401,'[1]Sheet1'!$B$1:$B$401)*SIGN(Q6-$AI6)</f>
        <v>-1</v>
      </c>
      <c r="AG6" s="8">
        <f>LOOKUP(ABS(R6+$AI6),'[1]Sheet1'!$A$1:$A$401,'[1]Sheet1'!$B$1:$B$401)*SIGN(R6+$AI6)</f>
        <v>1</v>
      </c>
      <c r="AH6" s="9">
        <f>LOOKUP(ABS(S6+$AI6),'[1]Sheet1'!$A$1:$A$401,'[1]Sheet1'!$B$1:$B$401)*SIGN(S6+$AI6)</f>
        <v>1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-80</v>
      </c>
      <c r="AK6" s="12"/>
      <c r="AL6" s="12"/>
      <c r="AM6" s="12"/>
      <c r="AN6" s="12"/>
      <c r="AO6" s="12"/>
      <c r="AP6" s="12"/>
      <c r="AQ6" s="12"/>
    </row>
    <row r="7" spans="1:35" s="11" customFormat="1" ht="19.5" customHeight="1">
      <c r="A7" s="10">
        <v>2</v>
      </c>
      <c r="B7" s="55">
        <v>-420</v>
      </c>
      <c r="C7" s="54">
        <v>-420</v>
      </c>
      <c r="D7" s="53">
        <v>420</v>
      </c>
      <c r="E7" s="54">
        <v>420</v>
      </c>
      <c r="F7" s="12">
        <f aca="true" t="shared" si="2" ref="F7:F13">SUM(B7:E7)</f>
        <v>0</v>
      </c>
      <c r="G7" s="12">
        <f>IF(F7&gt;0,LOOKUP(ABS(F7),'[1]Sheet1'!$A$1:$A$401,'[1]Sheet1'!$B$1:$B$401),)</f>
        <v>0</v>
      </c>
      <c r="H7" s="20">
        <f>IF(F7&lt;0,LOOKUP(ABS(F7),'[1]Sheet1'!$A$1:$A$401,'[1]Sheet1'!$B$1:$B$401),)</f>
        <v>0</v>
      </c>
      <c r="I7" s="55">
        <v>-420</v>
      </c>
      <c r="J7" s="54">
        <v>-420</v>
      </c>
      <c r="K7" s="68">
        <v>420</v>
      </c>
      <c r="L7" s="54">
        <v>420</v>
      </c>
      <c r="M7" s="12">
        <f aca="true" t="shared" si="3" ref="M7:M12">SUM(I7:L7)</f>
        <v>0</v>
      </c>
      <c r="N7" s="12">
        <f>IF(M7&gt;0,LOOKUP(ABS(M7),'[1]Sheet1'!$A$1:$A$401,'[1]Sheet1'!$B$1:$B$401),)</f>
        <v>0</v>
      </c>
      <c r="O7" s="12">
        <f>IF(M7&lt;0,LOOKUP(ABS(M7),'[1]Sheet1'!$A$1:$A$401,'[1]Sheet1'!$B$1:$B$401),)</f>
        <v>0</v>
      </c>
      <c r="P7" s="54">
        <v>-420</v>
      </c>
      <c r="Q7" s="54">
        <v>-450</v>
      </c>
      <c r="R7" s="54">
        <v>420</v>
      </c>
      <c r="S7" s="54">
        <v>420</v>
      </c>
      <c r="T7" s="12">
        <f t="shared" si="0"/>
        <v>-30</v>
      </c>
      <c r="U7" s="12">
        <f>IF(T7&gt;0,LOOKUP(ABS(T7),'[1]Sheet1'!$A$1:$A$401,'[1]Sheet1'!$B$1:$B$401),)</f>
        <v>0</v>
      </c>
      <c r="V7" s="12">
        <f>IF(T7&lt;0,LOOKUP(ABS(T7),'[1]Sheet1'!$A$1:$A$401,'[1]Sheet1'!$B$1:$B$401),)</f>
        <v>1</v>
      </c>
      <c r="W7" s="23">
        <f>LOOKUP(ABS(B7-$AI7),'[1]Sheet1'!$A$1:$A$401,'[1]Sheet1'!$B$1:$B$401)*SIGN(B7-$AI7)</f>
        <v>0</v>
      </c>
      <c r="X7" s="8">
        <f>LOOKUP(ABS(C7-$AI7),'[1]Sheet1'!$A$1:$A$401,'[1]Sheet1'!$B$1:$B$401)*SIGN(C7-$AI7)</f>
        <v>0</v>
      </c>
      <c r="Y7" s="8">
        <f>LOOKUP(ABS(D7+$AI7),'[1]Sheet1'!$A$1:$A$401,'[1]Sheet1'!$B$1:$B$401)*SIGN(D7+$AI7)</f>
        <v>0</v>
      </c>
      <c r="Z7" s="9">
        <f>LOOKUP(ABS(E7+$AI7),'[1]Sheet1'!$A$1:$A$401,'[1]Sheet1'!$B$1:$B$401)*SIGN(E7+$AI7)</f>
        <v>0</v>
      </c>
      <c r="AA7" s="23">
        <f>LOOKUP(ABS(I7-$AI7),'[1]Sheet1'!$A$1:$A$401,'[1]Sheet1'!$B$1:$B$401)*SIGN(I7-$AI7)</f>
        <v>0</v>
      </c>
      <c r="AB7" s="8">
        <f>LOOKUP(ABS(J7-$AI7),'[1]Sheet1'!$A$1:$A$401,'[1]Sheet1'!$B$1:$B$401)*SIGN(J7-$AI7)</f>
        <v>0</v>
      </c>
      <c r="AC7" s="8">
        <f>LOOKUP(ABS(K7+$AI7),'[1]Sheet1'!$A$1:$A$401,'[1]Sheet1'!$B$1:$B$401)*SIGN(K7+$AI7)</f>
        <v>0</v>
      </c>
      <c r="AD7" s="9">
        <f>LOOKUP(ABS(L7+$AI7),'[1]Sheet1'!$A$1:$A$401,'[1]Sheet1'!$B$1:$B$401)*SIGN(L7+$AI7)</f>
        <v>0</v>
      </c>
      <c r="AE7" s="8">
        <f>LOOKUP(ABS(P7-$AI7),'[1]Sheet1'!$A$1:$A$401,'[1]Sheet1'!$B$1:$B$401)*SIGN(P7-$AI7)</f>
        <v>0</v>
      </c>
      <c r="AF7" s="8">
        <f>LOOKUP(ABS(Q7-$AI7),'[1]Sheet1'!$A$1:$A$401,'[1]Sheet1'!$B$1:$B$401)*SIGN(Q7-$AI7)</f>
        <v>-1</v>
      </c>
      <c r="AG7" s="8">
        <f>LOOKUP(ABS(R7+$AI7),'[1]Sheet1'!$A$1:$A$401,'[1]Sheet1'!$B$1:$B$401)*SIGN(R7+$AI7)</f>
        <v>0</v>
      </c>
      <c r="AH7" s="9">
        <f>LOOKUP(ABS(S7+$AI7),'[1]Sheet1'!$A$1:$A$401,'[1]Sheet1'!$B$1:$B$401)*SIGN(S7+$AI7)</f>
        <v>0</v>
      </c>
      <c r="AI7" s="12">
        <f t="shared" si="1"/>
        <v>-420</v>
      </c>
    </row>
    <row r="8" spans="1:35" s="11" customFormat="1" ht="19.5" customHeight="1">
      <c r="A8" s="10">
        <v>3</v>
      </c>
      <c r="B8" s="54">
        <v>-170</v>
      </c>
      <c r="C8" s="54">
        <v>-140</v>
      </c>
      <c r="D8" s="54">
        <v>140</v>
      </c>
      <c r="E8" s="54">
        <v>100</v>
      </c>
      <c r="F8" s="12">
        <f t="shared" si="2"/>
        <v>-70</v>
      </c>
      <c r="G8" s="12">
        <f>IF(F8&gt;0,LOOKUP(ABS(F8),'[1]Sheet1'!$A$1:$A$401,'[1]Sheet1'!$B$1:$B$401),)</f>
        <v>0</v>
      </c>
      <c r="H8" s="20">
        <f>IF(F8&lt;0,LOOKUP(ABS(F8),'[1]Sheet1'!$A$1:$A$401,'[1]Sheet1'!$B$1:$B$401),)</f>
        <v>2</v>
      </c>
      <c r="I8" s="54">
        <v>-100</v>
      </c>
      <c r="J8" s="54">
        <v>-110</v>
      </c>
      <c r="K8" s="54">
        <v>90</v>
      </c>
      <c r="L8" s="54">
        <v>-200</v>
      </c>
      <c r="M8" s="12">
        <f t="shared" si="3"/>
        <v>-320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8</v>
      </c>
      <c r="P8" s="54">
        <v>100</v>
      </c>
      <c r="Q8" s="54">
        <v>-110</v>
      </c>
      <c r="R8" s="54">
        <v>110</v>
      </c>
      <c r="S8" s="54">
        <v>140</v>
      </c>
      <c r="T8" s="12">
        <f t="shared" si="0"/>
        <v>240</v>
      </c>
      <c r="U8" s="12">
        <f>IF(T8&gt;0,LOOKUP(ABS(T8),'[1]Sheet1'!$A$1:$A$401,'[1]Sheet1'!$B$1:$B$401),)</f>
        <v>6</v>
      </c>
      <c r="V8" s="12">
        <f>IF(T8&lt;0,LOOKUP(ABS(T8),'[1]Sheet1'!$A$1:$A$401,'[1]Sheet1'!$B$1:$B$401),)</f>
        <v>0</v>
      </c>
      <c r="W8" s="23">
        <f>LOOKUP(ABS(B8-$AI8),'[1]Sheet1'!$A$1:$A$401,'[1]Sheet1'!$B$1:$B$401)*SIGN(B8-$AI8)</f>
        <v>-2</v>
      </c>
      <c r="X8" s="8">
        <f>LOOKUP(ABS(C8-$AI8),'[1]Sheet1'!$A$1:$A$401,'[1]Sheet1'!$B$1:$B$401)*SIGN(C8-$AI8)</f>
        <v>-1</v>
      </c>
      <c r="Y8" s="8">
        <f>LOOKUP(ABS(D8+$AI8),'[1]Sheet1'!$A$1:$A$401,'[1]Sheet1'!$B$1:$B$401)*SIGN(D8+$AI8)</f>
        <v>1</v>
      </c>
      <c r="Z8" s="9">
        <f>LOOKUP(ABS(E8+$AI8),'[1]Sheet1'!$A$1:$A$401,'[1]Sheet1'!$B$1:$B$401)*SIGN(E8+$AI8)</f>
        <v>0</v>
      </c>
      <c r="AA8" s="23">
        <f>LOOKUP(ABS(I8-$AI8),'[1]Sheet1'!$A$1:$A$401,'[1]Sheet1'!$B$1:$B$401)*SIGN(I8-$AI8)</f>
        <v>0</v>
      </c>
      <c r="AB8" s="8">
        <f>LOOKUP(ABS(J8-$AI8),'[1]Sheet1'!$A$1:$A$401,'[1]Sheet1'!$B$1:$B$401)*SIGN(J8-$AI8)</f>
        <v>0</v>
      </c>
      <c r="AC8" s="8">
        <f>LOOKUP(ABS(K8+$AI8),'[1]Sheet1'!$A$1:$A$401,'[1]Sheet1'!$B$1:$B$401)*SIGN(K8+$AI8)</f>
        <v>0</v>
      </c>
      <c r="AD8" s="9">
        <f>LOOKUP(ABS(L8+$AI8),'[1]Sheet1'!$A$1:$A$401,'[1]Sheet1'!$B$1:$B$401)*SIGN(L8+$AI8)</f>
        <v>-7</v>
      </c>
      <c r="AE8" s="8">
        <f>LOOKUP(ABS(P8-$AI8),'[1]Sheet1'!$A$1:$A$401,'[1]Sheet1'!$B$1:$B$401)*SIGN(P8-$AI8)</f>
        <v>5</v>
      </c>
      <c r="AF8" s="8">
        <f>LOOKUP(ABS(Q8-$AI8),'[1]Sheet1'!$A$1:$A$401,'[1]Sheet1'!$B$1:$B$401)*SIGN(Q8-$AI8)</f>
        <v>0</v>
      </c>
      <c r="AG8" s="8">
        <f>LOOKUP(ABS(R8+$AI8),'[1]Sheet1'!$A$1:$A$401,'[1]Sheet1'!$B$1:$B$401)*SIGN(R8+$AI8)</f>
        <v>0</v>
      </c>
      <c r="AH8" s="9">
        <f>LOOKUP(ABS(S8+$AI8),'[1]Sheet1'!$A$1:$A$401,'[1]Sheet1'!$B$1:$B$401)*SIGN(S8+$AI8)</f>
        <v>1</v>
      </c>
      <c r="AI8" s="12">
        <f t="shared" si="1"/>
        <v>-100</v>
      </c>
    </row>
    <row r="9" spans="1:35" s="11" customFormat="1" ht="19.5" customHeight="1">
      <c r="A9" s="10">
        <v>4</v>
      </c>
      <c r="B9" s="54">
        <v>-110</v>
      </c>
      <c r="C9" s="54">
        <v>-110</v>
      </c>
      <c r="D9" s="54">
        <v>150</v>
      </c>
      <c r="E9" s="54">
        <v>150</v>
      </c>
      <c r="F9" s="12">
        <f t="shared" si="2"/>
        <v>80</v>
      </c>
      <c r="G9" s="12">
        <f>IF(F9&gt;0,LOOKUP(ABS(F9),'[1]Sheet1'!$A$1:$A$401,'[1]Sheet1'!$B$1:$B$401),)</f>
        <v>2</v>
      </c>
      <c r="H9" s="20">
        <f>IF(F9&lt;0,LOOKUP(ABS(F9),'[1]Sheet1'!$A$1:$A$401,'[1]Sheet1'!$B$1:$B$401),)</f>
        <v>0</v>
      </c>
      <c r="I9" s="54">
        <v>-130</v>
      </c>
      <c r="J9" s="54">
        <v>-130</v>
      </c>
      <c r="K9" s="54">
        <v>-90</v>
      </c>
      <c r="L9" s="54">
        <v>130</v>
      </c>
      <c r="M9" s="12">
        <f t="shared" si="3"/>
        <v>-220</v>
      </c>
      <c r="N9" s="12">
        <f>IF(M9&gt;0,LOOKUP(ABS(M9),'[1]Sheet1'!$A$1:$A$401,'[1]Sheet1'!$B$1:$B$401),)</f>
        <v>0</v>
      </c>
      <c r="O9" s="12">
        <f>IF(M9&lt;0,LOOKUP(ABS(M9),'[1]Sheet1'!$A$1:$A$401,'[1]Sheet1'!$B$1:$B$401),)</f>
        <v>6</v>
      </c>
      <c r="P9" s="54">
        <v>-130</v>
      </c>
      <c r="Q9" s="54">
        <v>-110</v>
      </c>
      <c r="R9" s="54">
        <v>110</v>
      </c>
      <c r="S9" s="54">
        <v>130</v>
      </c>
      <c r="T9" s="12">
        <f t="shared" si="0"/>
        <v>0</v>
      </c>
      <c r="U9" s="12">
        <f>IF(T9&gt;0,LOOKUP(ABS(T9),'[1]Sheet1'!$A$1:$A$401,'[1]Sheet1'!$B$1:$B$401),)</f>
        <v>0</v>
      </c>
      <c r="V9" s="12">
        <f>IF(T9&lt;0,LOOKUP(ABS(T9),'[1]Sheet1'!$A$1:$A$401,'[1]Sheet1'!$B$1:$B$401),)</f>
        <v>0</v>
      </c>
      <c r="W9" s="23">
        <f>LOOKUP(ABS(B9-$AI9),'[1]Sheet1'!$A$1:$A$401,'[1]Sheet1'!$B$1:$B$401)*SIGN(B9-$AI9)</f>
        <v>1</v>
      </c>
      <c r="X9" s="8">
        <f>LOOKUP(ABS(C9-$AI9),'[1]Sheet1'!$A$1:$A$401,'[1]Sheet1'!$B$1:$B$401)*SIGN(C9-$AI9)</f>
        <v>1</v>
      </c>
      <c r="Y9" s="8">
        <f>LOOKUP(ABS(D9+$AI9),'[1]Sheet1'!$A$1:$A$401,'[1]Sheet1'!$B$1:$B$401)*SIGN(D9+$AI9)</f>
        <v>1</v>
      </c>
      <c r="Z9" s="9">
        <f>LOOKUP(ABS(E9+$AI9),'[1]Sheet1'!$A$1:$A$401,'[1]Sheet1'!$B$1:$B$401)*SIGN(E9+$AI9)</f>
        <v>1</v>
      </c>
      <c r="AA9" s="23">
        <f>LOOKUP(ABS(I9-$AI9),'[1]Sheet1'!$A$1:$A$401,'[1]Sheet1'!$B$1:$B$401)*SIGN(I9-$AI9)</f>
        <v>0</v>
      </c>
      <c r="AB9" s="8">
        <f>LOOKUP(ABS(J9-$AI9),'[1]Sheet1'!$A$1:$A$401,'[1]Sheet1'!$B$1:$B$401)*SIGN(J9-$AI9)</f>
        <v>0</v>
      </c>
      <c r="AC9" s="8">
        <f>LOOKUP(ABS(K9+$AI9),'[1]Sheet1'!$A$1:$A$401,'[1]Sheet1'!$B$1:$B$401)*SIGN(K9+$AI9)</f>
        <v>-6</v>
      </c>
      <c r="AD9" s="9">
        <f>LOOKUP(ABS(L9+$AI9),'[1]Sheet1'!$A$1:$A$401,'[1]Sheet1'!$B$1:$B$401)*SIGN(L9+$AI9)</f>
        <v>0</v>
      </c>
      <c r="AE9" s="8">
        <f>LOOKUP(ABS(P9-$AI9),'[1]Sheet1'!$A$1:$A$401,'[1]Sheet1'!$B$1:$B$401)*SIGN(P9-$AI9)</f>
        <v>0</v>
      </c>
      <c r="AF9" s="8">
        <f>LOOKUP(ABS(Q9-$AI9),'[1]Sheet1'!$A$1:$A$401,'[1]Sheet1'!$B$1:$B$401)*SIGN(Q9-$AI9)</f>
        <v>1</v>
      </c>
      <c r="AG9" s="8">
        <f>LOOKUP(ABS(R9+$AI9),'[1]Sheet1'!$A$1:$A$401,'[1]Sheet1'!$B$1:$B$401)*SIGN(R9+$AI9)</f>
        <v>-1</v>
      </c>
      <c r="AH9" s="9">
        <f>LOOKUP(ABS(S9+$AI9),'[1]Sheet1'!$A$1:$A$401,'[1]Sheet1'!$B$1:$B$401)*SIGN(S9+$AI9)</f>
        <v>0</v>
      </c>
      <c r="AI9" s="12">
        <f t="shared" si="1"/>
        <v>-130</v>
      </c>
    </row>
    <row r="10" spans="1:35" s="11" customFormat="1" ht="19.5" customHeight="1">
      <c r="A10" s="10">
        <v>5</v>
      </c>
      <c r="B10" s="54">
        <v>620</v>
      </c>
      <c r="C10" s="54">
        <v>300</v>
      </c>
      <c r="D10" s="54">
        <v>-620</v>
      </c>
      <c r="E10" s="54">
        <v>-620</v>
      </c>
      <c r="F10" s="12">
        <f t="shared" si="2"/>
        <v>-320</v>
      </c>
      <c r="G10" s="12">
        <f>IF(F10&gt;0,LOOKUP(ABS(F10),'[1]Sheet1'!$A$1:$A$401,'[1]Sheet1'!$B$1:$B$401),)</f>
        <v>0</v>
      </c>
      <c r="H10" s="20">
        <f>IF(F10&lt;0,LOOKUP(ABS(F10),'[1]Sheet1'!$A$1:$A$401,'[1]Sheet1'!$B$1:$B$401),)</f>
        <v>8</v>
      </c>
      <c r="I10" s="54">
        <v>170</v>
      </c>
      <c r="J10" s="54">
        <v>620</v>
      </c>
      <c r="K10" s="54">
        <v>-620</v>
      </c>
      <c r="L10" s="54">
        <v>100</v>
      </c>
      <c r="M10" s="12">
        <f t="shared" si="3"/>
        <v>270</v>
      </c>
      <c r="N10" s="12">
        <f>IF(M10&gt;0,LOOKUP(ABS(M10),'[1]Sheet1'!$A$1:$A$401,'[1]Sheet1'!$B$1:$B$401),)</f>
        <v>7</v>
      </c>
      <c r="O10" s="12">
        <f>IF(M10&lt;0,LOOKUP(ABS(M10),'[1]Sheet1'!$A$1:$A$401,'[1]Sheet1'!$B$1:$B$401),)</f>
        <v>0</v>
      </c>
      <c r="P10" s="54">
        <v>100</v>
      </c>
      <c r="Q10" s="54">
        <v>-100</v>
      </c>
      <c r="R10" s="54">
        <v>-200</v>
      </c>
      <c r="S10" s="54">
        <v>100</v>
      </c>
      <c r="T10" s="12">
        <f t="shared" si="0"/>
        <v>-100</v>
      </c>
      <c r="U10" s="12">
        <f>IF(T10&gt;0,LOOKUP(ABS(T10),'[1]Sheet1'!$A$1:$A$401,'[1]Sheet1'!$B$1:$B$401),)</f>
        <v>0</v>
      </c>
      <c r="V10" s="12">
        <f>IF(T10&lt;0,LOOKUP(ABS(T10),'[1]Sheet1'!$A$1:$A$401,'[1]Sheet1'!$B$1:$B$401),)</f>
        <v>3</v>
      </c>
      <c r="W10" s="23">
        <f>LOOKUP(ABS(B10-$AI10),'[1]Sheet1'!$A$1:$A$401,'[1]Sheet1'!$B$1:$B$401)*SIGN(B10-$AI10)</f>
        <v>7</v>
      </c>
      <c r="X10" s="8">
        <f>LOOKUP(ABS(C10-$AI10),'[1]Sheet1'!$A$1:$A$401,'[1]Sheet1'!$B$1:$B$401)*SIGN(C10-$AI10)</f>
        <v>0</v>
      </c>
      <c r="Y10" s="8">
        <f>LOOKUP(ABS(D10+$AI10),'[1]Sheet1'!$A$1:$A$401,'[1]Sheet1'!$B$1:$B$401)*SIGN(D10+$AI10)</f>
        <v>-7</v>
      </c>
      <c r="Z10" s="9">
        <f>LOOKUP(ABS(E10+$AI10),'[1]Sheet1'!$A$1:$A$401,'[1]Sheet1'!$B$1:$B$401)*SIGN(E10+$AI10)</f>
        <v>-7</v>
      </c>
      <c r="AA10" s="23">
        <f>LOOKUP(ABS(I10-$AI10),'[1]Sheet1'!$A$1:$A$401,'[1]Sheet1'!$B$1:$B$401)*SIGN(I10-$AI10)</f>
        <v>-4</v>
      </c>
      <c r="AB10" s="8">
        <f>LOOKUP(ABS(J10-$AI10),'[1]Sheet1'!$A$1:$A$401,'[1]Sheet1'!$B$1:$B$401)*SIGN(J10-$AI10)</f>
        <v>7</v>
      </c>
      <c r="AC10" s="8">
        <f>LOOKUP(ABS(K10+$AI10),'[1]Sheet1'!$A$1:$A$401,'[1]Sheet1'!$B$1:$B$401)*SIGN(K10+$AI10)</f>
        <v>-7</v>
      </c>
      <c r="AD10" s="9">
        <f>LOOKUP(ABS(L10+$AI10),'[1]Sheet1'!$A$1:$A$401,'[1]Sheet1'!$B$1:$B$401)*SIGN(L10+$AI10)</f>
        <v>9</v>
      </c>
      <c r="AE10" s="8">
        <f>LOOKUP(ABS(P10-$AI10),'[1]Sheet1'!$A$1:$A$401,'[1]Sheet1'!$B$1:$B$401)*SIGN(P10-$AI10)</f>
        <v>-5</v>
      </c>
      <c r="AF10" s="8">
        <f>LOOKUP(ABS(Q10-$AI10),'[1]Sheet1'!$A$1:$A$401,'[1]Sheet1'!$B$1:$B$401)*SIGN(Q10-$AI10)</f>
        <v>-9</v>
      </c>
      <c r="AG10" s="8">
        <f>LOOKUP(ABS(R10+$AI10),'[1]Sheet1'!$A$1:$A$401,'[1]Sheet1'!$B$1:$B$401)*SIGN(R10+$AI10)</f>
        <v>3</v>
      </c>
      <c r="AH10" s="9">
        <f>LOOKUP(ABS(S10+$AI10),'[1]Sheet1'!$A$1:$A$401,'[1]Sheet1'!$B$1:$B$401)*SIGN(S10+$AI10)</f>
        <v>9</v>
      </c>
      <c r="AI10" s="12">
        <f t="shared" si="1"/>
        <v>310</v>
      </c>
    </row>
    <row r="11" spans="1:35" s="11" customFormat="1" ht="19.5" customHeight="1" outlineLevel="1">
      <c r="A11" s="10">
        <v>6</v>
      </c>
      <c r="B11" s="54">
        <v>-140</v>
      </c>
      <c r="C11" s="54">
        <v>-620</v>
      </c>
      <c r="D11" s="54">
        <v>-200</v>
      </c>
      <c r="E11" s="54">
        <v>620</v>
      </c>
      <c r="F11" s="12">
        <f t="shared" si="2"/>
        <v>-340</v>
      </c>
      <c r="G11" s="12">
        <f>IF(F11&gt;0,LOOKUP(ABS(F11),'[1]Sheet1'!$A$1:$A$401,'[1]Sheet1'!$B$1:$B$401),)</f>
        <v>0</v>
      </c>
      <c r="H11" s="20">
        <f>IF(F11&lt;0,LOOKUP(ABS(F11),'[1]Sheet1'!$A$1:$A$401,'[1]Sheet1'!$B$1:$B$401),)</f>
        <v>8</v>
      </c>
      <c r="I11" s="54">
        <v>-170</v>
      </c>
      <c r="J11" s="54">
        <v>100</v>
      </c>
      <c r="K11" s="54">
        <v>-100</v>
      </c>
      <c r="L11" s="54">
        <v>620</v>
      </c>
      <c r="M11" s="12">
        <f t="shared" si="3"/>
        <v>450</v>
      </c>
      <c r="N11" s="12">
        <f>IF(M11&gt;0,LOOKUP(ABS(M11),'[1]Sheet1'!$A$1:$A$401,'[1]Sheet1'!$B$1:$B$401),)</f>
        <v>10</v>
      </c>
      <c r="O11" s="12">
        <f>IF(M11&lt;0,LOOKUP(ABS(M11),'[1]Sheet1'!$A$1:$A$401,'[1]Sheet1'!$B$1:$B$401),)</f>
        <v>0</v>
      </c>
      <c r="P11" s="54">
        <v>-620</v>
      </c>
      <c r="Q11" s="54">
        <v>-140</v>
      </c>
      <c r="R11" s="54">
        <v>-100</v>
      </c>
      <c r="S11" s="54">
        <v>-100</v>
      </c>
      <c r="T11" s="12">
        <f t="shared" si="0"/>
        <v>-960</v>
      </c>
      <c r="U11" s="12">
        <f>IF(T11&gt;0,LOOKUP(ABS(T11),'[1]Sheet1'!$A$1:$A$401,'[1]Sheet1'!$B$1:$B$401),)</f>
        <v>0</v>
      </c>
      <c r="V11" s="12">
        <f>IF(T11&lt;0,LOOKUP(ABS(T11),'[1]Sheet1'!$A$1:$A$401,'[1]Sheet1'!$B$1:$B$401),)</f>
        <v>14</v>
      </c>
      <c r="W11" s="23">
        <f>LOOKUP(ABS(B11-$AI11),'[1]Sheet1'!$A$1:$A$401,'[1]Sheet1'!$B$1:$B$401)*SIGN(B11-$AI11)</f>
        <v>2</v>
      </c>
      <c r="X11" s="8">
        <f>LOOKUP(ABS(C11-$AI11),'[1]Sheet1'!$A$1:$A$401,'[1]Sheet1'!$B$1:$B$401)*SIGN(C11-$AI11)</f>
        <v>-9</v>
      </c>
      <c r="Y11" s="8">
        <f>LOOKUP(ABS(D11+$AI11),'[1]Sheet1'!$A$1:$A$401,'[1]Sheet1'!$B$1:$B$401)*SIGN(D11+$AI11)</f>
        <v>-9</v>
      </c>
      <c r="Z11" s="9">
        <f>LOOKUP(ABS(E11+$AI11),'[1]Sheet1'!$A$1:$A$401,'[1]Sheet1'!$B$1:$B$401)*SIGN(E11+$AI11)</f>
        <v>9</v>
      </c>
      <c r="AA11" s="23">
        <f>LOOKUP(ABS(I11-$AI11),'[1]Sheet1'!$A$1:$A$401,'[1]Sheet1'!$B$1:$B$401)*SIGN(I11-$AI11)</f>
        <v>1</v>
      </c>
      <c r="AB11" s="8">
        <f>LOOKUP(ABS(J11-$AI11),'[1]Sheet1'!$A$1:$A$401,'[1]Sheet1'!$B$1:$B$401)*SIGN(J11-$AI11)</f>
        <v>7</v>
      </c>
      <c r="AC11" s="8">
        <f>LOOKUP(ABS(K11+$AI11),'[1]Sheet1'!$A$1:$A$401,'[1]Sheet1'!$B$1:$B$401)*SIGN(K11+$AI11)</f>
        <v>-7</v>
      </c>
      <c r="AD11" s="9">
        <f>LOOKUP(ABS(L11+$AI11),'[1]Sheet1'!$A$1:$A$401,'[1]Sheet1'!$B$1:$B$401)*SIGN(L11+$AI11)</f>
        <v>9</v>
      </c>
      <c r="AE11" s="8">
        <f>LOOKUP(ABS(P11-$AI11),'[1]Sheet1'!$A$1:$A$401,'[1]Sheet1'!$B$1:$B$401)*SIGN(P11-$AI11)</f>
        <v>-9</v>
      </c>
      <c r="AF11" s="8">
        <f>LOOKUP(ABS(Q11-$AI11),'[1]Sheet1'!$A$1:$A$401,'[1]Sheet1'!$B$1:$B$401)*SIGN(Q11-$AI11)</f>
        <v>2</v>
      </c>
      <c r="AG11" s="8">
        <f>LOOKUP(ABS(R11+$AI11),'[1]Sheet1'!$A$1:$A$401,'[1]Sheet1'!$B$1:$B$401)*SIGN(R11+$AI11)</f>
        <v>-7</v>
      </c>
      <c r="AH11" s="9">
        <f>LOOKUP(ABS(S11+$AI11),'[1]Sheet1'!$A$1:$A$401,'[1]Sheet1'!$B$1:$B$401)*SIGN(S11+$AI11)</f>
        <v>-7</v>
      </c>
      <c r="AI11" s="12">
        <f t="shared" si="1"/>
        <v>-200</v>
      </c>
    </row>
    <row r="12" spans="1:35" s="11" customFormat="1" ht="19.5" customHeight="1">
      <c r="A12" s="10">
        <v>7</v>
      </c>
      <c r="B12" s="54">
        <v>620</v>
      </c>
      <c r="C12" s="54">
        <v>620</v>
      </c>
      <c r="D12" s="54">
        <v>-620</v>
      </c>
      <c r="E12" s="54">
        <v>-620</v>
      </c>
      <c r="F12" s="12">
        <f t="shared" si="2"/>
        <v>0</v>
      </c>
      <c r="G12" s="12">
        <f>IF(F12&gt;0,LOOKUP(ABS(F12),'[1]Sheet1'!$A$1:$A$401,'[1]Sheet1'!$B$1:$B$401),)</f>
        <v>0</v>
      </c>
      <c r="H12" s="20">
        <f>IF(F12&lt;0,LOOKUP(ABS(F12),'[1]Sheet1'!$A$1:$A$401,'[1]Sheet1'!$B$1:$B$401),)</f>
        <v>0</v>
      </c>
      <c r="I12" s="54">
        <v>620</v>
      </c>
      <c r="J12" s="54">
        <v>620</v>
      </c>
      <c r="K12" s="54">
        <v>-170</v>
      </c>
      <c r="L12" s="54">
        <v>-620</v>
      </c>
      <c r="M12" s="12">
        <f t="shared" si="3"/>
        <v>450</v>
      </c>
      <c r="N12" s="12">
        <f>IF(M12&gt;0,LOOKUP(ABS(M12),'[1]Sheet1'!$A$1:$A$401,'[1]Sheet1'!$B$1:$B$401),)</f>
        <v>10</v>
      </c>
      <c r="O12" s="12">
        <f>IF(M12&lt;0,LOOKUP(ABS(M12),'[1]Sheet1'!$A$1:$A$401,'[1]Sheet1'!$B$1:$B$401),)</f>
        <v>0</v>
      </c>
      <c r="P12" s="54">
        <v>620</v>
      </c>
      <c r="Q12" s="54">
        <v>620</v>
      </c>
      <c r="R12" s="54">
        <v>100</v>
      </c>
      <c r="S12" s="54">
        <v>-170</v>
      </c>
      <c r="T12" s="12">
        <f t="shared" si="0"/>
        <v>1170</v>
      </c>
      <c r="U12" s="12">
        <f>IF(T12&gt;0,LOOKUP(ABS(T12),'[1]Sheet1'!$A$1:$A$401,'[1]Sheet1'!$B$1:$B$401),)</f>
        <v>15</v>
      </c>
      <c r="V12" s="12">
        <f>IF(T12&lt;0,LOOKUP(ABS(T12),'[1]Sheet1'!$A$1:$A$401,'[1]Sheet1'!$B$1:$B$401),)</f>
        <v>0</v>
      </c>
      <c r="W12" s="23">
        <f>LOOKUP(ABS(B12-$AI12),'[1]Sheet1'!$A$1:$A$401,'[1]Sheet1'!$B$1:$B$401)*SIGN(B12-$AI12)</f>
        <v>3</v>
      </c>
      <c r="X12" s="8">
        <f>LOOKUP(ABS(C12-$AI12),'[1]Sheet1'!$A$1:$A$401,'[1]Sheet1'!$B$1:$B$401)*SIGN(C12-$AI12)</f>
        <v>3</v>
      </c>
      <c r="Y12" s="8">
        <f>LOOKUP(ABS(D12+$AI12),'[1]Sheet1'!$A$1:$A$401,'[1]Sheet1'!$B$1:$B$401)*SIGN(D12+$AI12)</f>
        <v>-3</v>
      </c>
      <c r="Z12" s="9">
        <f>LOOKUP(ABS(E12+$AI12),'[1]Sheet1'!$A$1:$A$401,'[1]Sheet1'!$B$1:$B$401)*SIGN(E12+$AI12)</f>
        <v>-3</v>
      </c>
      <c r="AA12" s="23">
        <f>LOOKUP(ABS(I12-$AI12),'[1]Sheet1'!$A$1:$A$401,'[1]Sheet1'!$B$1:$B$401)*SIGN(I12-$AI12)</f>
        <v>3</v>
      </c>
      <c r="AB12" s="8">
        <f>LOOKUP(ABS(J12-$AI12),'[1]Sheet1'!$A$1:$A$401,'[1]Sheet1'!$B$1:$B$401)*SIGN(J12-$AI12)</f>
        <v>3</v>
      </c>
      <c r="AC12" s="8">
        <f>LOOKUP(ABS(K12+$AI12),'[1]Sheet1'!$A$1:$A$401,'[1]Sheet1'!$B$1:$B$401)*SIGN(K12+$AI12)</f>
        <v>8</v>
      </c>
      <c r="AD12" s="9">
        <f>LOOKUP(ABS(L12+$AI12),'[1]Sheet1'!$A$1:$A$401,'[1]Sheet1'!$B$1:$B$401)*SIGN(L12+$AI12)</f>
        <v>-3</v>
      </c>
      <c r="AE12" s="8">
        <f>LOOKUP(ABS(P12-$AI12),'[1]Sheet1'!$A$1:$A$401,'[1]Sheet1'!$B$1:$B$401)*SIGN(P12-$AI12)</f>
        <v>3</v>
      </c>
      <c r="AF12" s="8">
        <f>LOOKUP(ABS(Q12-$AI12),'[1]Sheet1'!$A$1:$A$401,'[1]Sheet1'!$B$1:$B$401)*SIGN(Q12-$AI12)</f>
        <v>3</v>
      </c>
      <c r="AG12" s="8">
        <f>LOOKUP(ABS(R12+$AI12),'[1]Sheet1'!$A$1:$A$401,'[1]Sheet1'!$B$1:$B$401)*SIGN(R12+$AI12)</f>
        <v>12</v>
      </c>
      <c r="AH12" s="9">
        <f>LOOKUP(ABS(S12+$AI12),'[1]Sheet1'!$A$1:$A$401,'[1]Sheet1'!$B$1:$B$401)*SIGN(S12+$AI12)</f>
        <v>8</v>
      </c>
      <c r="AI12" s="12">
        <f t="shared" si="1"/>
        <v>530</v>
      </c>
    </row>
    <row r="13" spans="1:35" s="11" customFormat="1" ht="19.5" customHeight="1">
      <c r="A13" s="10">
        <v>8</v>
      </c>
      <c r="B13" s="56">
        <v>50</v>
      </c>
      <c r="C13" s="56">
        <v>50</v>
      </c>
      <c r="D13" s="56">
        <v>-50</v>
      </c>
      <c r="E13" s="56">
        <v>-100</v>
      </c>
      <c r="F13" s="12">
        <f t="shared" si="2"/>
        <v>-50</v>
      </c>
      <c r="G13" s="12">
        <f>IF(F13&gt;0,LOOKUP(ABS(F13),'[1]Sheet1'!$A$1:$A$401,'[1]Sheet1'!$B$1:$B$401),)</f>
        <v>0</v>
      </c>
      <c r="H13" s="20">
        <f>IF(F13&lt;0,LOOKUP(ABS(F13),'[1]Sheet1'!$A$1:$A$401,'[1]Sheet1'!$B$1:$B$401),)</f>
        <v>2</v>
      </c>
      <c r="I13" s="56">
        <v>100</v>
      </c>
      <c r="J13" s="56">
        <v>50</v>
      </c>
      <c r="K13" s="56">
        <v>-200</v>
      </c>
      <c r="L13" s="56">
        <v>420</v>
      </c>
      <c r="M13" s="12">
        <f>SUM(I13:L13)</f>
        <v>370</v>
      </c>
      <c r="N13" s="12">
        <f>IF(M13&gt;0,LOOKUP(ABS(M13),'[1]Sheet1'!$A$1:$A$401,'[1]Sheet1'!$B$1:$B$401),)</f>
        <v>9</v>
      </c>
      <c r="O13" s="12">
        <f>IF(M13&lt;0,LOOKUP(ABS(M13),'[1]Sheet1'!$A$1:$A$401,'[1]Sheet1'!$B$1:$B$401),)</f>
        <v>0</v>
      </c>
      <c r="P13" s="54">
        <v>-140</v>
      </c>
      <c r="Q13" s="54">
        <v>50</v>
      </c>
      <c r="R13" s="54">
        <v>-50</v>
      </c>
      <c r="S13" s="54">
        <v>140</v>
      </c>
      <c r="T13" s="12">
        <f>SUM(P13:S13)</f>
        <v>0</v>
      </c>
      <c r="U13" s="12">
        <f>IF(T13&gt;0,LOOKUP(ABS(T13),'[1]Sheet1'!$A$1:$A$401,'[1]Sheet1'!$B$1:$B$401),)</f>
        <v>0</v>
      </c>
      <c r="V13" s="12">
        <f>IF(T13&lt;0,LOOKUP(ABS(T13),'[1]Sheet1'!$A$1:$A$401,'[1]Sheet1'!$B$1:$B$401),)</f>
        <v>0</v>
      </c>
      <c r="W13" s="23">
        <f>LOOKUP(ABS(B13-$AI13),'[1]Sheet1'!$A$1:$A$401,'[1]Sheet1'!$B$1:$B$401)*SIGN(B13-$AI13)</f>
        <v>1</v>
      </c>
      <c r="X13" s="8">
        <f>LOOKUP(ABS(C13-$AI13),'[1]Sheet1'!$A$1:$A$401,'[1]Sheet1'!$B$1:$B$401)*SIGN(C13-$AI13)</f>
        <v>1</v>
      </c>
      <c r="Y13" s="8">
        <f>LOOKUP(ABS(D13+$AI13),'[1]Sheet1'!$A$1:$A$401,'[1]Sheet1'!$B$1:$B$401)*SIGN(D13+$AI13)</f>
        <v>-1</v>
      </c>
      <c r="Z13" s="9">
        <f>LOOKUP(ABS(E13+$AI13),'[1]Sheet1'!$A$1:$A$401,'[1]Sheet1'!$B$1:$B$401)*SIGN(E13+$AI13)</f>
        <v>-2</v>
      </c>
      <c r="AA13" s="23">
        <f>LOOKUP(ABS(I13-$AI13),'[1]Sheet1'!$A$1:$A$401,'[1]Sheet1'!$B$1:$B$401)*SIGN(I13-$AI13)</f>
        <v>2</v>
      </c>
      <c r="AB13" s="8">
        <f>LOOKUP(ABS(J13-$AI13),'[1]Sheet1'!$A$1:$A$401,'[1]Sheet1'!$B$1:$B$401)*SIGN(J13-$AI13)</f>
        <v>1</v>
      </c>
      <c r="AC13" s="8">
        <f>LOOKUP(ABS(K13+$AI13),'[1]Sheet1'!$A$1:$A$401,'[1]Sheet1'!$B$1:$B$401)*SIGN(K13+$AI13)</f>
        <v>-5</v>
      </c>
      <c r="AD13" s="9">
        <f>LOOKUP(ABS(L13+$AI13),'[1]Sheet1'!$A$1:$A$401,'[1]Sheet1'!$B$1:$B$401)*SIGN(L13+$AI13)</f>
        <v>10</v>
      </c>
      <c r="AE13" s="8">
        <f>LOOKUP(ABS(P13-$AI13),'[1]Sheet1'!$A$1:$A$401,'[1]Sheet1'!$B$1:$B$401)*SIGN(P13-$AI13)</f>
        <v>-5</v>
      </c>
      <c r="AF13" s="8">
        <f>LOOKUP(ABS(Q13-$AI13),'[1]Sheet1'!$A$1:$A$401,'[1]Sheet1'!$B$1:$B$401)*SIGN(Q13-$AI13)</f>
        <v>1</v>
      </c>
      <c r="AG13" s="8">
        <f>LOOKUP(ABS(R13+$AI13),'[1]Sheet1'!$A$1:$A$401,'[1]Sheet1'!$B$1:$B$401)*SIGN(R13+$AI13)</f>
        <v>-1</v>
      </c>
      <c r="AH13" s="9">
        <f>LOOKUP(ABS(S13+$AI13),'[1]Sheet1'!$A$1:$A$401,'[1]Sheet1'!$B$1:$B$401)*SIGN(S13+$AI13)</f>
        <v>5</v>
      </c>
      <c r="AI13" s="12">
        <f t="shared" si="1"/>
        <v>30</v>
      </c>
    </row>
    <row r="14" spans="1:35" s="11" customFormat="1" ht="19.5" customHeight="1">
      <c r="A14" s="18"/>
      <c r="B14" s="28">
        <f aca="true" t="shared" si="4" ref="B14:S14">SUM(B6:B13)</f>
        <v>940</v>
      </c>
      <c r="C14" s="29">
        <f t="shared" si="4"/>
        <v>-450</v>
      </c>
      <c r="D14" s="29">
        <f t="shared" si="4"/>
        <v>-680</v>
      </c>
      <c r="E14" s="29">
        <f t="shared" si="4"/>
        <v>150</v>
      </c>
      <c r="F14" s="16"/>
      <c r="G14" s="16">
        <f>SUM(G6:G13)</f>
        <v>14</v>
      </c>
      <c r="H14" s="17">
        <f>SUM(H6:H13)</f>
        <v>20</v>
      </c>
      <c r="I14" s="28">
        <f t="shared" si="4"/>
        <v>20</v>
      </c>
      <c r="J14" s="29">
        <f t="shared" si="4"/>
        <v>630</v>
      </c>
      <c r="K14" s="29">
        <f t="shared" si="4"/>
        <v>-620</v>
      </c>
      <c r="L14" s="29">
        <f t="shared" si="4"/>
        <v>760</v>
      </c>
      <c r="M14" s="16"/>
      <c r="N14" s="16">
        <f>SUM(N6:N13)</f>
        <v>36</v>
      </c>
      <c r="O14" s="17">
        <f>SUM(O6:O13)</f>
        <v>19</v>
      </c>
      <c r="P14" s="29">
        <f t="shared" si="4"/>
        <v>-590</v>
      </c>
      <c r="Q14" s="29">
        <f t="shared" si="4"/>
        <v>-340</v>
      </c>
      <c r="R14" s="29">
        <f t="shared" si="4"/>
        <v>490</v>
      </c>
      <c r="S14" s="29">
        <f t="shared" si="4"/>
        <v>760</v>
      </c>
      <c r="T14" s="16"/>
      <c r="U14" s="16">
        <f>SUM(U6:U13)</f>
        <v>21</v>
      </c>
      <c r="V14" s="17">
        <f>SUM(V6:V13)</f>
        <v>18</v>
      </c>
      <c r="W14" s="24">
        <f>SUM(W6:W13)</f>
        <v>23</v>
      </c>
      <c r="X14" s="25">
        <f aca="true" t="shared" si="5" ref="X14:AH14">SUM(X6:X13)</f>
        <v>-7</v>
      </c>
      <c r="Y14" s="25">
        <f t="shared" si="5"/>
        <v>-17</v>
      </c>
      <c r="Z14" s="26">
        <f t="shared" si="5"/>
        <v>1</v>
      </c>
      <c r="AA14" s="24">
        <f t="shared" si="5"/>
        <v>3</v>
      </c>
      <c r="AB14" s="25">
        <f t="shared" si="5"/>
        <v>17</v>
      </c>
      <c r="AC14" s="25">
        <f t="shared" si="5"/>
        <v>-18</v>
      </c>
      <c r="AD14" s="26">
        <f t="shared" si="5"/>
        <v>13</v>
      </c>
      <c r="AE14" s="25">
        <f t="shared" si="5"/>
        <v>-12</v>
      </c>
      <c r="AF14" s="25">
        <f t="shared" si="5"/>
        <v>-4</v>
      </c>
      <c r="AG14" s="25">
        <f t="shared" si="5"/>
        <v>7</v>
      </c>
      <c r="AH14" s="26">
        <f t="shared" si="5"/>
        <v>17</v>
      </c>
      <c r="AI14" s="12"/>
    </row>
    <row r="15" spans="1:43" s="11" customFormat="1" ht="19.5" customHeight="1">
      <c r="A15" s="10">
        <v>9</v>
      </c>
      <c r="B15" s="57">
        <v>430</v>
      </c>
      <c r="C15" s="57">
        <v>120</v>
      </c>
      <c r="D15" s="57">
        <v>50</v>
      </c>
      <c r="E15" s="58">
        <v>-120</v>
      </c>
      <c r="F15" s="12">
        <f aca="true" t="shared" si="6" ref="F15:F22">SUM(B15:E15)</f>
        <v>480</v>
      </c>
      <c r="G15" s="12">
        <f>IF(F15&gt;0,LOOKUP(ABS(F15),'[1]Sheet1'!$A$1:$A$401,'[1]Sheet1'!$B$1:$B$401),)</f>
        <v>10</v>
      </c>
      <c r="H15" s="12">
        <f>IF(F15&lt;0,LOOKUP(ABS(F15),'[1]Sheet1'!$A$1:$A$401,'[1]Sheet1'!$B$1:$B$401),)</f>
        <v>0</v>
      </c>
      <c r="I15" s="57">
        <v>150</v>
      </c>
      <c r="J15" s="57">
        <v>180</v>
      </c>
      <c r="K15" s="57">
        <v>-120</v>
      </c>
      <c r="L15" s="58">
        <v>50</v>
      </c>
      <c r="M15" s="12">
        <f aca="true" t="shared" si="7" ref="M15:M22">SUM(I15:L15)</f>
        <v>260</v>
      </c>
      <c r="N15" s="12">
        <f>IF(M15&gt;0,LOOKUP(ABS(M15),'[1]Sheet1'!$A$1:$A$401,'[1]Sheet1'!$B$1:$B$401),)</f>
        <v>6</v>
      </c>
      <c r="O15" s="12">
        <f>IF(M15&lt;0,LOOKUP(ABS(M15),'[1]Sheet1'!$A$1:$A$401,'[1]Sheet1'!$B$1:$B$401),)</f>
        <v>0</v>
      </c>
      <c r="P15" s="57">
        <v>-50</v>
      </c>
      <c r="Q15" s="57">
        <v>140</v>
      </c>
      <c r="R15" s="57">
        <v>50</v>
      </c>
      <c r="S15" s="58">
        <v>-130</v>
      </c>
      <c r="T15" s="12">
        <f aca="true" t="shared" si="8" ref="T15:T22">SUM(P15:S15)</f>
        <v>10</v>
      </c>
      <c r="U15" s="12">
        <f>IF(T15&gt;0,LOOKUP(ABS(T15),'[1]Sheet1'!$A$1:$A$401,'[1]Sheet1'!$B$1:$B$401),)</f>
        <v>0</v>
      </c>
      <c r="V15" s="12">
        <f>IF(T15&lt;0,LOOKUP(ABS(T15),'[1]Sheet1'!$A$1:$A$401,'[1]Sheet1'!$B$1:$B$401),)</f>
        <v>0</v>
      </c>
      <c r="W15" s="23">
        <f>LOOKUP(ABS(B15-$AI15),'[1]Sheet1'!$A$1:$A$401,'[1]Sheet1'!$B$1:$B$401)*SIGN(B15-$AI15)</f>
        <v>8</v>
      </c>
      <c r="X15" s="8">
        <f>LOOKUP(ABS(C15-$AI15),'[1]Sheet1'!$A$1:$A$401,'[1]Sheet1'!$B$1:$B$401)*SIGN(C15-$AI15)</f>
        <v>1</v>
      </c>
      <c r="Y15" s="8">
        <f>LOOKUP(ABS(D15+$AI15),'[1]Sheet1'!$A$1:$A$401,'[1]Sheet1'!$B$1:$B$401)*SIGN(D15+$AI15)</f>
        <v>4</v>
      </c>
      <c r="Z15" s="9">
        <f>LOOKUP(ABS(E15+$AI15),'[1]Sheet1'!$A$1:$A$401,'[1]Sheet1'!$B$1:$B$401)*SIGN(E15+$AI15)</f>
        <v>-1</v>
      </c>
      <c r="AA15" s="23">
        <f>LOOKUP(ABS(I15-$AI15),'[1]Sheet1'!$A$1:$A$401,'[1]Sheet1'!$B$1:$B$401)*SIGN(I15-$AI15)</f>
        <v>2</v>
      </c>
      <c r="AB15" s="8">
        <f>LOOKUP(ABS(J15-$AI15),'[1]Sheet1'!$A$1:$A$401,'[1]Sheet1'!$B$1:$B$401)*SIGN(J15-$AI15)</f>
        <v>3</v>
      </c>
      <c r="AC15" s="8">
        <f>LOOKUP(ABS(K15+$AI15),'[1]Sheet1'!$A$1:$A$401,'[1]Sheet1'!$B$1:$B$401)*SIGN(K15+$AI15)</f>
        <v>-1</v>
      </c>
      <c r="AD15" s="9">
        <f>LOOKUP(ABS(L15+$AI15),'[1]Sheet1'!$A$1:$A$401,'[1]Sheet1'!$B$1:$B$401)*SIGN(L15+$AI15)</f>
        <v>4</v>
      </c>
      <c r="AE15" s="8">
        <f>LOOKUP(ABS(P15-$AI15),'[1]Sheet1'!$A$1:$A$401,'[1]Sheet1'!$B$1:$B$401)*SIGN(P15-$AI15)</f>
        <v>-4</v>
      </c>
      <c r="AF15" s="8">
        <f>LOOKUP(ABS(Q15-$AI15),'[1]Sheet1'!$A$1:$A$401,'[1]Sheet1'!$B$1:$B$401)*SIGN(Q15-$AI15)</f>
        <v>2</v>
      </c>
      <c r="AG15" s="8">
        <f>LOOKUP(ABS(R15+$AI15),'[1]Sheet1'!$A$1:$A$401,'[1]Sheet1'!$B$1:$B$401)*SIGN(R15+$AI15)</f>
        <v>4</v>
      </c>
      <c r="AH15" s="9">
        <f>LOOKUP(ABS(S15+$AI15),'[1]Sheet1'!$A$1:$A$401,'[1]Sheet1'!$B$1:$B$401)*SIGN(S15+$AI15)</f>
        <v>-1</v>
      </c>
      <c r="AI15" s="12">
        <f aca="true" t="shared" si="9" ref="AI15:AI22">ROUNDUP((SUM(B15,C15,-D15,-E15,I15,J15,-K15,-L15,P15,Q15,-R15,-S15)/100-MAX(B15,C15,-D15,-E15,I15,J15,-K15,-L15,P15,Q15,-R15,-S15)/100-MIN(B15,C15,-D15,-E15,I15,J15,-K15,-L15,P15,Q15,-R15,-S15)/100),0)*10</f>
        <v>90</v>
      </c>
      <c r="AK15" s="12"/>
      <c r="AL15" s="12"/>
      <c r="AM15" s="12"/>
      <c r="AN15" s="12"/>
      <c r="AO15" s="12"/>
      <c r="AP15" s="12"/>
      <c r="AQ15" s="12"/>
    </row>
    <row r="16" spans="1:39" s="11" customFormat="1" ht="19.5" customHeight="1">
      <c r="A16" s="10">
        <v>10</v>
      </c>
      <c r="B16" s="59">
        <v>-110</v>
      </c>
      <c r="C16" s="59">
        <v>-110</v>
      </c>
      <c r="D16" s="59">
        <v>140</v>
      </c>
      <c r="E16" s="60">
        <v>140</v>
      </c>
      <c r="F16" s="12">
        <f t="shared" si="6"/>
        <v>60</v>
      </c>
      <c r="G16" s="12">
        <f>IF(F16&gt;0,LOOKUP(ABS(F16),'[1]Sheet1'!$A$1:$A$401,'[1]Sheet1'!$B$1:$B$401),)</f>
        <v>2</v>
      </c>
      <c r="H16" s="12">
        <f>IF(F16&lt;0,LOOKUP(ABS(F16),'[1]Sheet1'!$A$1:$A$401,'[1]Sheet1'!$B$1:$B$401),)</f>
        <v>0</v>
      </c>
      <c r="I16" s="59">
        <v>-170</v>
      </c>
      <c r="J16" s="59">
        <v>-110</v>
      </c>
      <c r="K16" s="59">
        <v>-200</v>
      </c>
      <c r="L16" s="60">
        <v>140</v>
      </c>
      <c r="M16" s="12">
        <f t="shared" si="7"/>
        <v>-340</v>
      </c>
      <c r="N16" s="12">
        <f>IF(M16&gt;0,LOOKUP(ABS(M16),'[1]Sheet1'!$A$1:$A$401,'[1]Sheet1'!$B$1:$B$401),)</f>
        <v>0</v>
      </c>
      <c r="O16" s="12">
        <f>IF(M16&lt;0,LOOKUP(ABS(M16),'[1]Sheet1'!$A$1:$A$401,'[1]Sheet1'!$B$1:$B$401),)</f>
        <v>8</v>
      </c>
      <c r="P16" s="59">
        <v>-140</v>
      </c>
      <c r="Q16" s="59">
        <v>-140</v>
      </c>
      <c r="R16" s="59">
        <v>-100</v>
      </c>
      <c r="S16" s="60">
        <v>-100</v>
      </c>
      <c r="T16" s="12">
        <f t="shared" si="8"/>
        <v>-480</v>
      </c>
      <c r="U16" s="12">
        <f>IF(T16&gt;0,LOOKUP(ABS(T16),'[1]Sheet1'!$A$1:$A$401,'[1]Sheet1'!$B$1:$B$401),)</f>
        <v>0</v>
      </c>
      <c r="V16" s="12">
        <f>IF(T16&lt;0,LOOKUP(ABS(T16),'[1]Sheet1'!$A$1:$A$401,'[1]Sheet1'!$B$1:$B$401),)</f>
        <v>10</v>
      </c>
      <c r="W16" s="23">
        <f>LOOKUP(ABS(B16-$AI16),'[1]Sheet1'!$A$1:$A$401,'[1]Sheet1'!$B$1:$B$401)*SIGN(B16-$AI16)</f>
        <v>-1</v>
      </c>
      <c r="X16" s="8">
        <f>LOOKUP(ABS(C16-$AI16),'[1]Sheet1'!$A$1:$A$401,'[1]Sheet1'!$B$1:$B$401)*SIGN(C16-$AI16)</f>
        <v>-1</v>
      </c>
      <c r="Y16" s="8">
        <f>LOOKUP(ABS(D16+$AI16),'[1]Sheet1'!$A$1:$A$401,'[1]Sheet1'!$B$1:$B$401)*SIGN(D16+$AI16)</f>
        <v>2</v>
      </c>
      <c r="Z16" s="9">
        <f>LOOKUP(ABS(E16+$AI16),'[1]Sheet1'!$A$1:$A$401,'[1]Sheet1'!$B$1:$B$401)*SIGN(E16+$AI16)</f>
        <v>2</v>
      </c>
      <c r="AA16" s="23">
        <f>LOOKUP(ABS(I16-$AI16),'[1]Sheet1'!$A$1:$A$401,'[1]Sheet1'!$B$1:$B$401)*SIGN(I16-$AI16)</f>
        <v>-2</v>
      </c>
      <c r="AB16" s="8">
        <f>LOOKUP(ABS(J16-$AI16),'[1]Sheet1'!$A$1:$A$401,'[1]Sheet1'!$B$1:$B$401)*SIGN(J16-$AI16)</f>
        <v>-1</v>
      </c>
      <c r="AC16" s="8">
        <f>LOOKUP(ABS(K16+$AI16),'[1]Sheet1'!$A$1:$A$401,'[1]Sheet1'!$B$1:$B$401)*SIGN(K16+$AI16)</f>
        <v>-7</v>
      </c>
      <c r="AD16" s="9">
        <f>LOOKUP(ABS(L16+$AI16),'[1]Sheet1'!$A$1:$A$401,'[1]Sheet1'!$B$1:$B$401)*SIGN(L16+$AI16)</f>
        <v>2</v>
      </c>
      <c r="AE16" s="8">
        <f>LOOKUP(ABS(P16-$AI16),'[1]Sheet1'!$A$1:$A$401,'[1]Sheet1'!$B$1:$B$401)*SIGN(P16-$AI16)</f>
        <v>-2</v>
      </c>
      <c r="AF16" s="8">
        <f>LOOKUP(ABS(Q16-$AI16),'[1]Sheet1'!$A$1:$A$401,'[1]Sheet1'!$B$1:$B$401)*SIGN(Q16-$AI16)</f>
        <v>-2</v>
      </c>
      <c r="AG16" s="8">
        <f>LOOKUP(ABS(R16+$AI16),'[1]Sheet1'!$A$1:$A$401,'[1]Sheet1'!$B$1:$B$401)*SIGN(R16+$AI16)</f>
        <v>-5</v>
      </c>
      <c r="AH16" s="9">
        <f>LOOKUP(ABS(S16+$AI16),'[1]Sheet1'!$A$1:$A$401,'[1]Sheet1'!$B$1:$B$401)*SIGN(S16+$AI16)</f>
        <v>-5</v>
      </c>
      <c r="AI16" s="12">
        <f t="shared" si="9"/>
        <v>-90</v>
      </c>
      <c r="AL16" s="12"/>
      <c r="AM16" s="12"/>
    </row>
    <row r="17" spans="1:39" s="11" customFormat="1" ht="19.5" customHeight="1">
      <c r="A17" s="10">
        <v>11</v>
      </c>
      <c r="B17" s="59">
        <v>-100</v>
      </c>
      <c r="C17" s="59">
        <v>50</v>
      </c>
      <c r="D17" s="59">
        <v>300</v>
      </c>
      <c r="E17" s="60">
        <v>-50</v>
      </c>
      <c r="F17" s="12">
        <f t="shared" si="6"/>
        <v>200</v>
      </c>
      <c r="G17" s="12">
        <f>IF(F17&gt;0,LOOKUP(ABS(F17),'[1]Sheet1'!$A$1:$A$401,'[1]Sheet1'!$B$1:$B$401),)</f>
        <v>5</v>
      </c>
      <c r="H17" s="12">
        <f>IF(F17&lt;0,LOOKUP(ABS(F17),'[1]Sheet1'!$A$1:$A$401,'[1]Sheet1'!$B$1:$B$401),)</f>
        <v>0</v>
      </c>
      <c r="I17" s="59">
        <v>140</v>
      </c>
      <c r="J17" s="59">
        <v>-90</v>
      </c>
      <c r="K17" s="59">
        <v>50</v>
      </c>
      <c r="L17" s="60">
        <v>-50</v>
      </c>
      <c r="M17" s="12">
        <f t="shared" si="7"/>
        <v>50</v>
      </c>
      <c r="N17" s="12">
        <f>IF(M17&gt;0,LOOKUP(ABS(M17),'[1]Sheet1'!$A$1:$A$401,'[1]Sheet1'!$B$1:$B$401),)</f>
        <v>2</v>
      </c>
      <c r="O17" s="12">
        <f>IF(M17&lt;0,LOOKUP(ABS(M17),'[1]Sheet1'!$A$1:$A$401,'[1]Sheet1'!$B$1:$B$401),)</f>
        <v>0</v>
      </c>
      <c r="P17" s="59">
        <v>-150</v>
      </c>
      <c r="Q17" s="59">
        <v>140</v>
      </c>
      <c r="R17" s="59">
        <v>-50</v>
      </c>
      <c r="S17" s="60">
        <v>90</v>
      </c>
      <c r="T17" s="12">
        <f t="shared" si="8"/>
        <v>30</v>
      </c>
      <c r="U17" s="12">
        <f>IF(T17&gt;0,LOOKUP(ABS(T17),'[1]Sheet1'!$A$1:$A$401,'[1]Sheet1'!$B$1:$B$401),)</f>
        <v>1</v>
      </c>
      <c r="V17" s="12">
        <f>IF(T17&lt;0,LOOKUP(ABS(T17),'[1]Sheet1'!$A$1:$A$401,'[1]Sheet1'!$B$1:$B$401),)</f>
        <v>0</v>
      </c>
      <c r="W17" s="23">
        <f>LOOKUP(ABS(B17-$AI17),'[1]Sheet1'!$A$1:$A$401,'[1]Sheet1'!$B$1:$B$401)*SIGN(B17-$AI17)</f>
        <v>-2</v>
      </c>
      <c r="X17" s="8">
        <f>LOOKUP(ABS(C17-$AI17),'[1]Sheet1'!$A$1:$A$401,'[1]Sheet1'!$B$1:$B$401)*SIGN(C17-$AI17)</f>
        <v>2</v>
      </c>
      <c r="Y17" s="8">
        <f>LOOKUP(ABS(D17+$AI17),'[1]Sheet1'!$A$1:$A$401,'[1]Sheet1'!$B$1:$B$401)*SIGN(D17+$AI17)</f>
        <v>7</v>
      </c>
      <c r="Z17" s="9">
        <f>LOOKUP(ABS(E17+$AI17),'[1]Sheet1'!$A$1:$A$401,'[1]Sheet1'!$B$1:$B$401)*SIGN(E17+$AI17)</f>
        <v>-2</v>
      </c>
      <c r="AA17" s="23">
        <f>LOOKUP(ABS(I17-$AI17),'[1]Sheet1'!$A$1:$A$401,'[1]Sheet1'!$B$1:$B$401)*SIGN(I17-$AI17)</f>
        <v>4</v>
      </c>
      <c r="AB17" s="8">
        <f>LOOKUP(ABS(J17-$AI17),'[1]Sheet1'!$A$1:$A$401,'[1]Sheet1'!$B$1:$B$401)*SIGN(J17-$AI17)</f>
        <v>-2</v>
      </c>
      <c r="AC17" s="8">
        <f>LOOKUP(ABS(K17+$AI17),'[1]Sheet1'!$A$1:$A$401,'[1]Sheet1'!$B$1:$B$401)*SIGN(K17+$AI17)</f>
        <v>1</v>
      </c>
      <c r="AD17" s="9">
        <f>LOOKUP(ABS(L17+$AI17),'[1]Sheet1'!$A$1:$A$401,'[1]Sheet1'!$B$1:$B$401)*SIGN(L17+$AI17)</f>
        <v>-2</v>
      </c>
      <c r="AE17" s="8">
        <f>LOOKUP(ABS(P17-$AI17),'[1]Sheet1'!$A$1:$A$401,'[1]Sheet1'!$B$1:$B$401)*SIGN(P17-$AI17)</f>
        <v>-4</v>
      </c>
      <c r="AF17" s="8">
        <f>LOOKUP(ABS(Q17-$AI17),'[1]Sheet1'!$A$1:$A$401,'[1]Sheet1'!$B$1:$B$401)*SIGN(Q17-$AI17)</f>
        <v>4</v>
      </c>
      <c r="AG17" s="8">
        <f>LOOKUP(ABS(R17+$AI17),'[1]Sheet1'!$A$1:$A$401,'[1]Sheet1'!$B$1:$B$401)*SIGN(R17+$AI17)</f>
        <v>-2</v>
      </c>
      <c r="AH17" s="9">
        <f>LOOKUP(ABS(S17+$AI17),'[1]Sheet1'!$A$1:$A$401,'[1]Sheet1'!$B$1:$B$401)*SIGN(S17+$AI17)</f>
        <v>2</v>
      </c>
      <c r="AI17" s="12">
        <f t="shared" si="9"/>
        <v>-20</v>
      </c>
      <c r="AL17" s="12"/>
      <c r="AM17" s="12"/>
    </row>
    <row r="18" spans="1:39" s="11" customFormat="1" ht="19.5" customHeight="1">
      <c r="A18" s="10">
        <v>12</v>
      </c>
      <c r="B18" s="59">
        <v>100</v>
      </c>
      <c r="C18" s="59">
        <v>50</v>
      </c>
      <c r="D18" s="59">
        <v>-50</v>
      </c>
      <c r="E18" s="60">
        <v>400</v>
      </c>
      <c r="F18" s="12">
        <f t="shared" si="6"/>
        <v>500</v>
      </c>
      <c r="G18" s="12">
        <f>IF(F18&gt;0,LOOKUP(ABS(F18),'[1]Sheet1'!$A$1:$A$401,'[1]Sheet1'!$B$1:$B$401),)</f>
        <v>11</v>
      </c>
      <c r="H18" s="12">
        <f>IF(F18&lt;0,LOOKUP(ABS(F18),'[1]Sheet1'!$A$1:$A$401,'[1]Sheet1'!$B$1:$B$401),)</f>
        <v>0</v>
      </c>
      <c r="I18" s="59">
        <v>-110</v>
      </c>
      <c r="J18" s="59">
        <v>50</v>
      </c>
      <c r="K18" s="59">
        <v>150</v>
      </c>
      <c r="L18" s="60">
        <v>130</v>
      </c>
      <c r="M18" s="12">
        <f t="shared" si="7"/>
        <v>220</v>
      </c>
      <c r="N18" s="12">
        <f>IF(M18&gt;0,LOOKUP(ABS(M18),'[1]Sheet1'!$A$1:$A$401,'[1]Sheet1'!$B$1:$B$401),)</f>
        <v>6</v>
      </c>
      <c r="O18" s="12">
        <f>IF(M18&lt;0,LOOKUP(ABS(M18),'[1]Sheet1'!$A$1:$A$401,'[1]Sheet1'!$B$1:$B$401),)</f>
        <v>0</v>
      </c>
      <c r="P18" s="59">
        <v>-110</v>
      </c>
      <c r="Q18" s="59">
        <v>-130</v>
      </c>
      <c r="R18" s="59">
        <v>400</v>
      </c>
      <c r="S18" s="60">
        <v>150</v>
      </c>
      <c r="T18" s="12">
        <f t="shared" si="8"/>
        <v>310</v>
      </c>
      <c r="U18" s="12">
        <f>IF(T18&gt;0,LOOKUP(ABS(T18),'[1]Sheet1'!$A$1:$A$401,'[1]Sheet1'!$B$1:$B$401),)</f>
        <v>7</v>
      </c>
      <c r="V18" s="12">
        <f>IF(T18&lt;0,LOOKUP(ABS(T18),'[1]Sheet1'!$A$1:$A$401,'[1]Sheet1'!$B$1:$B$401),)</f>
        <v>0</v>
      </c>
      <c r="W18" s="23">
        <f>LOOKUP(ABS(B18-$AI18),'[1]Sheet1'!$A$1:$A$401,'[1]Sheet1'!$B$1:$B$401)*SIGN(B18-$AI18)</f>
        <v>5</v>
      </c>
      <c r="X18" s="8">
        <f>LOOKUP(ABS(C18-$AI18),'[1]Sheet1'!$A$1:$A$401,'[1]Sheet1'!$B$1:$B$401)*SIGN(C18-$AI18)</f>
        <v>4</v>
      </c>
      <c r="Y18" s="8">
        <f>LOOKUP(ABS(D18+$AI18),'[1]Sheet1'!$A$1:$A$401,'[1]Sheet1'!$B$1:$B$401)*SIGN(D18+$AI18)</f>
        <v>-4</v>
      </c>
      <c r="Z18" s="9">
        <f>LOOKUP(ABS(E18+$AI18),'[1]Sheet1'!$A$1:$A$401,'[1]Sheet1'!$B$1:$B$401)*SIGN(E18+$AI18)</f>
        <v>7</v>
      </c>
      <c r="AA18" s="23">
        <f>LOOKUP(ABS(I18-$AI18),'[1]Sheet1'!$A$1:$A$401,'[1]Sheet1'!$B$1:$B$401)*SIGN(I18-$AI18)</f>
        <v>0</v>
      </c>
      <c r="AB18" s="8">
        <f>LOOKUP(ABS(J18-$AI18),'[1]Sheet1'!$A$1:$A$401,'[1]Sheet1'!$B$1:$B$401)*SIGN(J18-$AI18)</f>
        <v>4</v>
      </c>
      <c r="AC18" s="8">
        <f>LOOKUP(ABS(K18+$AI18),'[1]Sheet1'!$A$1:$A$401,'[1]Sheet1'!$B$1:$B$401)*SIGN(K18+$AI18)</f>
        <v>1</v>
      </c>
      <c r="AD18" s="9">
        <f>LOOKUP(ABS(L18+$AI18),'[1]Sheet1'!$A$1:$A$401,'[1]Sheet1'!$B$1:$B$401)*SIGN(L18+$AI18)</f>
        <v>1</v>
      </c>
      <c r="AE18" s="8">
        <f>LOOKUP(ABS(P18-$AI18),'[1]Sheet1'!$A$1:$A$401,'[1]Sheet1'!$B$1:$B$401)*SIGN(P18-$AI18)</f>
        <v>0</v>
      </c>
      <c r="AF18" s="8">
        <f>LOOKUP(ABS(Q18-$AI18),'[1]Sheet1'!$A$1:$A$401,'[1]Sheet1'!$B$1:$B$401)*SIGN(Q18-$AI18)</f>
        <v>-1</v>
      </c>
      <c r="AG18" s="8">
        <f>LOOKUP(ABS(R18+$AI18),'[1]Sheet1'!$A$1:$A$401,'[1]Sheet1'!$B$1:$B$401)*SIGN(R18+$AI18)</f>
        <v>7</v>
      </c>
      <c r="AH18" s="9">
        <f>LOOKUP(ABS(S18+$AI18),'[1]Sheet1'!$A$1:$A$401,'[1]Sheet1'!$B$1:$B$401)*SIGN(S18+$AI18)</f>
        <v>1</v>
      </c>
      <c r="AI18" s="12">
        <f t="shared" si="9"/>
        <v>-110</v>
      </c>
      <c r="AL18" s="12"/>
      <c r="AM18" s="12"/>
    </row>
    <row r="19" spans="1:39" s="11" customFormat="1" ht="19.5" customHeight="1">
      <c r="A19" s="10">
        <v>13</v>
      </c>
      <c r="B19" s="59">
        <v>630</v>
      </c>
      <c r="C19" s="59">
        <v>660</v>
      </c>
      <c r="D19" s="59">
        <v>-600</v>
      </c>
      <c r="E19" s="60">
        <v>-660</v>
      </c>
      <c r="F19" s="12">
        <f>SUM(B19:E19)</f>
        <v>30</v>
      </c>
      <c r="G19" s="12">
        <f>IF(F19&gt;0,LOOKUP(ABS(F19),'[1]Sheet1'!$A$1:$A$401,'[1]Sheet1'!$B$1:$B$401),)</f>
        <v>1</v>
      </c>
      <c r="H19" s="12">
        <f>IF(F19&lt;0,LOOKUP(ABS(F19),'[1]Sheet1'!$A$1:$A$401,'[1]Sheet1'!$B$1:$B$401),)</f>
        <v>0</v>
      </c>
      <c r="I19" s="59">
        <v>780</v>
      </c>
      <c r="J19" s="59">
        <v>660</v>
      </c>
      <c r="K19" s="59">
        <v>-130</v>
      </c>
      <c r="L19" s="60">
        <v>-630</v>
      </c>
      <c r="M19" s="12">
        <f t="shared" si="7"/>
        <v>680</v>
      </c>
      <c r="N19" s="12">
        <f>IF(M19&gt;0,LOOKUP(ABS(M19),'[1]Sheet1'!$A$1:$A$401,'[1]Sheet1'!$B$1:$B$401),)</f>
        <v>12</v>
      </c>
      <c r="O19" s="12">
        <f>IF(M19&lt;0,LOOKUP(ABS(M19),'[1]Sheet1'!$A$1:$A$401,'[1]Sheet1'!$B$1:$B$401),)</f>
        <v>0</v>
      </c>
      <c r="P19" s="59">
        <v>660</v>
      </c>
      <c r="Q19" s="59">
        <v>660</v>
      </c>
      <c r="R19" s="59">
        <v>-210</v>
      </c>
      <c r="S19" s="60">
        <v>-660</v>
      </c>
      <c r="T19" s="12">
        <f t="shared" si="8"/>
        <v>450</v>
      </c>
      <c r="U19" s="12">
        <f>IF(T19&gt;0,LOOKUP(ABS(T19),'[1]Sheet1'!$A$1:$A$401,'[1]Sheet1'!$B$1:$B$401),)</f>
        <v>10</v>
      </c>
      <c r="V19" s="12">
        <f>IF(T19&lt;0,LOOKUP(ABS(T19),'[1]Sheet1'!$A$1:$A$401,'[1]Sheet1'!$B$1:$B$401),)</f>
        <v>0</v>
      </c>
      <c r="W19" s="23">
        <f>LOOKUP(ABS(B19-$AI19),'[1]Sheet1'!$A$1:$A$401,'[1]Sheet1'!$B$1:$B$401)*SIGN(B19-$AI19)</f>
        <v>1</v>
      </c>
      <c r="X19" s="8">
        <f>LOOKUP(ABS(C19-$AI19),'[1]Sheet1'!$A$1:$A$401,'[1]Sheet1'!$B$1:$B$401)*SIGN(C19-$AI19)</f>
        <v>2</v>
      </c>
      <c r="Y19" s="8">
        <f>LOOKUP(ABS(D19+$AI19),'[1]Sheet1'!$A$1:$A$401,'[1]Sheet1'!$B$1:$B$401)*SIGN(D19+$AI19)</f>
        <v>0</v>
      </c>
      <c r="Z19" s="9">
        <f>LOOKUP(ABS(E19+$AI19),'[1]Sheet1'!$A$1:$A$401,'[1]Sheet1'!$B$1:$B$401)*SIGN(E19+$AI19)</f>
        <v>-2</v>
      </c>
      <c r="AA19" s="23">
        <f>LOOKUP(ABS(I19-$AI19),'[1]Sheet1'!$A$1:$A$401,'[1]Sheet1'!$B$1:$B$401)*SIGN(I19-$AI19)</f>
        <v>5</v>
      </c>
      <c r="AB19" s="8">
        <f>LOOKUP(ABS(J19-$AI19),'[1]Sheet1'!$A$1:$A$401,'[1]Sheet1'!$B$1:$B$401)*SIGN(J19-$AI19)</f>
        <v>2</v>
      </c>
      <c r="AC19" s="8">
        <f>LOOKUP(ABS(K19+$AI19),'[1]Sheet1'!$A$1:$A$401,'[1]Sheet1'!$B$1:$B$401)*SIGN(K19+$AI19)</f>
        <v>10</v>
      </c>
      <c r="AD19" s="9">
        <f>LOOKUP(ABS(L19+$AI19),'[1]Sheet1'!$A$1:$A$401,'[1]Sheet1'!$B$1:$B$401)*SIGN(L19+$AI19)</f>
        <v>-1</v>
      </c>
      <c r="AE19" s="8">
        <f>LOOKUP(ABS(P19-$AI19),'[1]Sheet1'!$A$1:$A$401,'[1]Sheet1'!$B$1:$B$401)*SIGN(P19-$AI19)</f>
        <v>2</v>
      </c>
      <c r="AF19" s="8">
        <f>LOOKUP(ABS(Q19-$AI19),'[1]Sheet1'!$A$1:$A$401,'[1]Sheet1'!$B$1:$B$401)*SIGN(Q19-$AI19)</f>
        <v>2</v>
      </c>
      <c r="AG19" s="8">
        <f>LOOKUP(ABS(R19+$AI19),'[1]Sheet1'!$A$1:$A$401,'[1]Sheet1'!$B$1:$B$401)*SIGN(R19+$AI19)</f>
        <v>9</v>
      </c>
      <c r="AH19" s="9">
        <f>LOOKUP(ABS(S19+$AI19),'[1]Sheet1'!$A$1:$A$401,'[1]Sheet1'!$B$1:$B$401)*SIGN(S19+$AI19)</f>
        <v>-2</v>
      </c>
      <c r="AI19" s="12">
        <f t="shared" si="9"/>
        <v>610</v>
      </c>
      <c r="AL19" s="12"/>
      <c r="AM19" s="12"/>
    </row>
    <row r="20" spans="1:35" s="12" customFormat="1" ht="19.5" customHeight="1">
      <c r="A20" s="10">
        <v>14</v>
      </c>
      <c r="B20" s="59">
        <v>150</v>
      </c>
      <c r="C20" s="59">
        <v>-110</v>
      </c>
      <c r="D20" s="59">
        <v>110</v>
      </c>
      <c r="E20" s="60">
        <v>130</v>
      </c>
      <c r="F20" s="12">
        <f t="shared" si="6"/>
        <v>280</v>
      </c>
      <c r="G20" s="12">
        <f>IF(F20&gt;0,LOOKUP(ABS(F20),'[1]Sheet1'!$A$1:$A$401,'[1]Sheet1'!$B$1:$B$401),)</f>
        <v>7</v>
      </c>
      <c r="H20" s="12">
        <f>IF(F20&lt;0,LOOKUP(ABS(F20),'[1]Sheet1'!$A$1:$A$401,'[1]Sheet1'!$B$1:$B$401),)</f>
        <v>0</v>
      </c>
      <c r="I20" s="59">
        <v>-150</v>
      </c>
      <c r="J20" s="59">
        <v>-300</v>
      </c>
      <c r="K20" s="59">
        <v>110</v>
      </c>
      <c r="L20" s="60">
        <v>-100</v>
      </c>
      <c r="M20" s="12">
        <f t="shared" si="7"/>
        <v>-440</v>
      </c>
      <c r="N20" s="12">
        <f>IF(M20&gt;0,LOOKUP(ABS(M20),'[1]Sheet1'!$A$1:$A$401,'[1]Sheet1'!$B$1:$B$401),)</f>
        <v>0</v>
      </c>
      <c r="O20" s="12">
        <f>IF(M20&lt;0,LOOKUP(ABS(M20),'[1]Sheet1'!$A$1:$A$401,'[1]Sheet1'!$B$1:$B$401),)</f>
        <v>10</v>
      </c>
      <c r="P20" s="59">
        <v>-150</v>
      </c>
      <c r="Q20" s="59">
        <v>-300</v>
      </c>
      <c r="R20" s="59">
        <v>300</v>
      </c>
      <c r="S20" s="60">
        <v>130</v>
      </c>
      <c r="T20" s="12">
        <f t="shared" si="8"/>
        <v>-20</v>
      </c>
      <c r="U20" s="12">
        <f>IF(T20&gt;0,LOOKUP(ABS(T20),'[1]Sheet1'!$A$1:$A$401,'[1]Sheet1'!$B$1:$B$401),)</f>
        <v>0</v>
      </c>
      <c r="V20" s="12">
        <f>IF(T20&lt;0,LOOKUP(ABS(T20),'[1]Sheet1'!$A$1:$A$401,'[1]Sheet1'!$B$1:$B$401),)</f>
        <v>1</v>
      </c>
      <c r="W20" s="23">
        <f>LOOKUP(ABS(B20-$AI20),'[1]Sheet1'!$A$1:$A$401,'[1]Sheet1'!$B$1:$B$401)*SIGN(B20-$AI20)</f>
        <v>7</v>
      </c>
      <c r="X20" s="8">
        <f>LOOKUP(ABS(C20-$AI20),'[1]Sheet1'!$A$1:$A$401,'[1]Sheet1'!$B$1:$B$401)*SIGN(C20-$AI20)</f>
        <v>1</v>
      </c>
      <c r="Y20" s="8">
        <f>LOOKUP(ABS(D20+$AI20),'[1]Sheet1'!$A$1:$A$401,'[1]Sheet1'!$B$1:$B$401)*SIGN(D20+$AI20)</f>
        <v>-1</v>
      </c>
      <c r="Z20" s="9">
        <f>LOOKUP(ABS(E20+$AI20),'[1]Sheet1'!$A$1:$A$401,'[1]Sheet1'!$B$1:$B$401)*SIGN(E20+$AI20)</f>
        <v>0</v>
      </c>
      <c r="AA20" s="23">
        <f>LOOKUP(ABS(I20-$AI20),'[1]Sheet1'!$A$1:$A$401,'[1]Sheet1'!$B$1:$B$401)*SIGN(I20-$AI20)</f>
        <v>0</v>
      </c>
      <c r="AB20" s="8">
        <f>LOOKUP(ABS(J20-$AI20),'[1]Sheet1'!$A$1:$A$401,'[1]Sheet1'!$B$1:$B$401)*SIGN(J20-$AI20)</f>
        <v>-4</v>
      </c>
      <c r="AC20" s="8">
        <f>LOOKUP(ABS(K20+$AI20),'[1]Sheet1'!$A$1:$A$401,'[1]Sheet1'!$B$1:$B$401)*SIGN(K20+$AI20)</f>
        <v>-1</v>
      </c>
      <c r="AD20" s="9">
        <f>LOOKUP(ABS(L20+$AI20),'[1]Sheet1'!$A$1:$A$401,'[1]Sheet1'!$B$1:$B$401)*SIGN(L20+$AI20)</f>
        <v>-6</v>
      </c>
      <c r="AE20" s="8">
        <f>LOOKUP(ABS(P20-$AI20),'[1]Sheet1'!$A$1:$A$401,'[1]Sheet1'!$B$1:$B$401)*SIGN(P20-$AI20)</f>
        <v>0</v>
      </c>
      <c r="AF20" s="8">
        <f>LOOKUP(ABS(Q20-$AI20),'[1]Sheet1'!$A$1:$A$401,'[1]Sheet1'!$B$1:$B$401)*SIGN(Q20-$AI20)</f>
        <v>-4</v>
      </c>
      <c r="AG20" s="8">
        <f>LOOKUP(ABS(R20+$AI20),'[1]Sheet1'!$A$1:$A$401,'[1]Sheet1'!$B$1:$B$401)*SIGN(R20+$AI20)</f>
        <v>4</v>
      </c>
      <c r="AH20" s="9">
        <f>LOOKUP(ABS(S20+$AI20),'[1]Sheet1'!$A$1:$A$401,'[1]Sheet1'!$B$1:$B$401)*SIGN(S20+$AI20)</f>
        <v>0</v>
      </c>
      <c r="AI20" s="12">
        <f t="shared" si="9"/>
        <v>-140</v>
      </c>
    </row>
    <row r="21" spans="1:39" s="11" customFormat="1" ht="19.5" customHeight="1">
      <c r="A21" s="10">
        <v>15</v>
      </c>
      <c r="B21" s="59">
        <v>140</v>
      </c>
      <c r="C21" s="59">
        <v>-100</v>
      </c>
      <c r="D21" s="59">
        <v>100</v>
      </c>
      <c r="E21" s="60">
        <v>200</v>
      </c>
      <c r="F21" s="12">
        <f t="shared" si="6"/>
        <v>340</v>
      </c>
      <c r="G21" s="12">
        <f>IF(F21&gt;0,LOOKUP(ABS(F21),'[1]Sheet1'!$A$1:$A$401,'[1]Sheet1'!$B$1:$B$401),)</f>
        <v>8</v>
      </c>
      <c r="H21" s="12">
        <f>IF(F21&lt;0,LOOKUP(ABS(F21),'[1]Sheet1'!$A$1:$A$401,'[1]Sheet1'!$B$1:$B$401),)</f>
        <v>0</v>
      </c>
      <c r="I21" s="59">
        <v>-200</v>
      </c>
      <c r="J21" s="59">
        <v>110</v>
      </c>
      <c r="K21" s="59">
        <v>-110</v>
      </c>
      <c r="L21" s="60">
        <v>100</v>
      </c>
      <c r="M21" s="12">
        <f t="shared" si="7"/>
        <v>-100</v>
      </c>
      <c r="N21" s="12">
        <f>IF(M21&gt;0,LOOKUP(ABS(M21),'[1]Sheet1'!$A$1:$A$401,'[1]Sheet1'!$B$1:$B$401),)</f>
        <v>0</v>
      </c>
      <c r="O21" s="12">
        <f>IF(M21&lt;0,LOOKUP(ABS(M21),'[1]Sheet1'!$A$1:$A$401,'[1]Sheet1'!$B$1:$B$401),)</f>
        <v>3</v>
      </c>
      <c r="P21" s="59">
        <v>80</v>
      </c>
      <c r="Q21" s="59">
        <v>-300</v>
      </c>
      <c r="R21" s="59">
        <v>100</v>
      </c>
      <c r="S21" s="60">
        <v>200</v>
      </c>
      <c r="T21" s="12">
        <f t="shared" si="8"/>
        <v>80</v>
      </c>
      <c r="U21" s="12">
        <f>IF(T21&gt;0,LOOKUP(ABS(T21),'[1]Sheet1'!$A$1:$A$401,'[1]Sheet1'!$B$1:$B$401),)</f>
        <v>2</v>
      </c>
      <c r="V21" s="12">
        <f>IF(T21&lt;0,LOOKUP(ABS(T21),'[1]Sheet1'!$A$1:$A$401,'[1]Sheet1'!$B$1:$B$401),)</f>
        <v>0</v>
      </c>
      <c r="W21" s="23">
        <f>LOOKUP(ABS(B21-$AI21),'[1]Sheet1'!$A$1:$A$401,'[1]Sheet1'!$B$1:$B$401)*SIGN(B21-$AI21)</f>
        <v>5</v>
      </c>
      <c r="X21" s="8">
        <f>LOOKUP(ABS(C21-$AI21),'[1]Sheet1'!$A$1:$A$401,'[1]Sheet1'!$B$1:$B$401)*SIGN(C21-$AI21)</f>
        <v>-1</v>
      </c>
      <c r="Y21" s="8">
        <f>LOOKUP(ABS(D21+$AI21),'[1]Sheet1'!$A$1:$A$401,'[1]Sheet1'!$B$1:$B$401)*SIGN(D21+$AI21)</f>
        <v>1</v>
      </c>
      <c r="Z21" s="9">
        <f>LOOKUP(ABS(E21+$AI21),'[1]Sheet1'!$A$1:$A$401,'[1]Sheet1'!$B$1:$B$401)*SIGN(E21+$AI21)</f>
        <v>4</v>
      </c>
      <c r="AA21" s="23">
        <f>LOOKUP(ABS(I21-$AI21),'[1]Sheet1'!$A$1:$A$401,'[1]Sheet1'!$B$1:$B$401)*SIGN(I21-$AI21)</f>
        <v>-4</v>
      </c>
      <c r="AB21" s="8">
        <f>LOOKUP(ABS(J21-$AI21),'[1]Sheet1'!$A$1:$A$401,'[1]Sheet1'!$B$1:$B$401)*SIGN(J21-$AI21)</f>
        <v>5</v>
      </c>
      <c r="AC21" s="8">
        <f>LOOKUP(ABS(K21+$AI21),'[1]Sheet1'!$A$1:$A$401,'[1]Sheet1'!$B$1:$B$401)*SIGN(K21+$AI21)</f>
        <v>-5</v>
      </c>
      <c r="AD21" s="9">
        <f>LOOKUP(ABS(L21+$AI21),'[1]Sheet1'!$A$1:$A$401,'[1]Sheet1'!$B$1:$B$401)*SIGN(L21+$AI21)</f>
        <v>1</v>
      </c>
      <c r="AE21" s="8">
        <f>LOOKUP(ABS(P21-$AI21),'[1]Sheet1'!$A$1:$A$401,'[1]Sheet1'!$B$1:$B$401)*SIGN(P21-$AI21)</f>
        <v>4</v>
      </c>
      <c r="AF21" s="8">
        <f>LOOKUP(ABS(Q21-$AI21),'[1]Sheet1'!$A$1:$A$401,'[1]Sheet1'!$B$1:$B$401)*SIGN(Q21-$AI21)</f>
        <v>-6</v>
      </c>
      <c r="AG21" s="8">
        <f>LOOKUP(ABS(R21+$AI21),'[1]Sheet1'!$A$1:$A$401,'[1]Sheet1'!$B$1:$B$401)*SIGN(R21+$AI21)</f>
        <v>1</v>
      </c>
      <c r="AH21" s="9">
        <f>LOOKUP(ABS(S21+$AI21),'[1]Sheet1'!$A$1:$A$401,'[1]Sheet1'!$B$1:$B$401)*SIGN(S21+$AI21)</f>
        <v>4</v>
      </c>
      <c r="AI21" s="12">
        <f t="shared" si="9"/>
        <v>-70</v>
      </c>
      <c r="AL21" s="12"/>
      <c r="AM21" s="12"/>
    </row>
    <row r="22" spans="1:39" s="11" customFormat="1" ht="19.5" customHeight="1">
      <c r="A22" s="10">
        <v>16</v>
      </c>
      <c r="B22" s="61">
        <v>400</v>
      </c>
      <c r="C22" s="61">
        <v>460</v>
      </c>
      <c r="D22" s="61">
        <v>-460</v>
      </c>
      <c r="E22" s="62">
        <v>-430</v>
      </c>
      <c r="F22" s="12">
        <f t="shared" si="6"/>
        <v>-30</v>
      </c>
      <c r="G22" s="12">
        <f>IF(F22&gt;0,LOOKUP(ABS(F22),'[1]Sheet1'!$A$1:$A$401,'[1]Sheet1'!$B$1:$B$401),)</f>
        <v>0</v>
      </c>
      <c r="H22" s="12">
        <f>IF(F22&lt;0,LOOKUP(ABS(F22),'[1]Sheet1'!$A$1:$A$401,'[1]Sheet1'!$B$1:$B$401),)</f>
        <v>1</v>
      </c>
      <c r="I22" s="61">
        <v>430</v>
      </c>
      <c r="J22" s="61">
        <v>400</v>
      </c>
      <c r="K22" s="61">
        <v>-430</v>
      </c>
      <c r="L22" s="62">
        <v>-430</v>
      </c>
      <c r="M22" s="12">
        <f t="shared" si="7"/>
        <v>-30</v>
      </c>
      <c r="N22" s="12">
        <f>IF(M22&gt;0,LOOKUP(ABS(M22),'[1]Sheet1'!$A$1:$A$401,'[1]Sheet1'!$B$1:$B$401),)</f>
        <v>0</v>
      </c>
      <c r="O22" s="12">
        <f>IF(M22&lt;0,LOOKUP(ABS(M22),'[1]Sheet1'!$A$1:$A$401,'[1]Sheet1'!$B$1:$B$401),)</f>
        <v>1</v>
      </c>
      <c r="P22" s="61">
        <v>430</v>
      </c>
      <c r="Q22" s="61">
        <v>460</v>
      </c>
      <c r="R22" s="61">
        <v>-400</v>
      </c>
      <c r="S22" s="62">
        <v>-460</v>
      </c>
      <c r="T22" s="12">
        <f t="shared" si="8"/>
        <v>30</v>
      </c>
      <c r="U22" s="12">
        <f>IF(T22&gt;0,LOOKUP(ABS(T22),'[1]Sheet1'!$A$1:$A$401,'[1]Sheet1'!$B$1:$B$401),)</f>
        <v>1</v>
      </c>
      <c r="V22" s="12">
        <f>IF(T22&lt;0,LOOKUP(ABS(T22),'[1]Sheet1'!$A$1:$A$401,'[1]Sheet1'!$B$1:$B$401),)</f>
        <v>0</v>
      </c>
      <c r="W22" s="23">
        <f>LOOKUP(ABS(B22-$AI22),'[1]Sheet1'!$A$1:$A$401,'[1]Sheet1'!$B$1:$B$401)*SIGN(B22-$AI22)</f>
        <v>-1</v>
      </c>
      <c r="X22" s="8">
        <f>LOOKUP(ABS(C22-$AI22),'[1]Sheet1'!$A$1:$A$401,'[1]Sheet1'!$B$1:$B$401)*SIGN(C22-$AI22)</f>
        <v>1</v>
      </c>
      <c r="Y22" s="8">
        <f>LOOKUP(ABS(D22+$AI22),'[1]Sheet1'!$A$1:$A$401,'[1]Sheet1'!$B$1:$B$401)*SIGN(D22+$AI22)</f>
        <v>-1</v>
      </c>
      <c r="Z22" s="9">
        <f>LOOKUP(ABS(E22+$AI22),'[1]Sheet1'!$A$1:$A$401,'[1]Sheet1'!$B$1:$B$401)*SIGN(E22+$AI22)</f>
        <v>0</v>
      </c>
      <c r="AA22" s="23">
        <f>LOOKUP(ABS(I22-$AI22),'[1]Sheet1'!$A$1:$A$401,'[1]Sheet1'!$B$1:$B$401)*SIGN(I22-$AI22)</f>
        <v>0</v>
      </c>
      <c r="AB22" s="8">
        <f>LOOKUP(ABS(J22-$AI22),'[1]Sheet1'!$A$1:$A$401,'[1]Sheet1'!$B$1:$B$401)*SIGN(J22-$AI22)</f>
        <v>-1</v>
      </c>
      <c r="AC22" s="8">
        <f>LOOKUP(ABS(K22+$AI22),'[1]Sheet1'!$A$1:$A$401,'[1]Sheet1'!$B$1:$B$401)*SIGN(K22+$AI22)</f>
        <v>0</v>
      </c>
      <c r="AD22" s="9">
        <f>LOOKUP(ABS(L22+$AI22),'[1]Sheet1'!$A$1:$A$401,'[1]Sheet1'!$B$1:$B$401)*SIGN(L22+$AI22)</f>
        <v>0</v>
      </c>
      <c r="AE22" s="8">
        <f>LOOKUP(ABS(P22-$AI22),'[1]Sheet1'!$A$1:$A$401,'[1]Sheet1'!$B$1:$B$401)*SIGN(P22-$AI22)</f>
        <v>0</v>
      </c>
      <c r="AF22" s="8">
        <f>LOOKUP(ABS(Q22-$AI22),'[1]Sheet1'!$A$1:$A$401,'[1]Sheet1'!$B$1:$B$401)*SIGN(Q22-$AI22)</f>
        <v>1</v>
      </c>
      <c r="AG22" s="8">
        <f>LOOKUP(ABS(R22+$AI22),'[1]Sheet1'!$A$1:$A$401,'[1]Sheet1'!$B$1:$B$401)*SIGN(R22+$AI22)</f>
        <v>1</v>
      </c>
      <c r="AH22" s="9">
        <f>LOOKUP(ABS(S22+$AI22),'[1]Sheet1'!$A$1:$A$401,'[1]Sheet1'!$B$1:$B$401)*SIGN(S22+$AI22)</f>
        <v>-1</v>
      </c>
      <c r="AI22" s="12">
        <f t="shared" si="9"/>
        <v>440</v>
      </c>
      <c r="AL22" s="12"/>
      <c r="AM22" s="12"/>
    </row>
    <row r="23" spans="1:35" s="11" customFormat="1" ht="19.5" customHeight="1">
      <c r="A23" s="18"/>
      <c r="B23" s="28">
        <f aca="true" t="shared" si="10" ref="B23:S23">SUM(B15:B22)</f>
        <v>1640</v>
      </c>
      <c r="C23" s="29">
        <f t="shared" si="10"/>
        <v>1020</v>
      </c>
      <c r="D23" s="29">
        <f t="shared" si="10"/>
        <v>-410</v>
      </c>
      <c r="E23" s="29">
        <f t="shared" si="10"/>
        <v>-390</v>
      </c>
      <c r="F23" s="16"/>
      <c r="G23" s="16">
        <f>SUM(G15:G22)</f>
        <v>44</v>
      </c>
      <c r="H23" s="17">
        <f>SUM(H15:H22)</f>
        <v>1</v>
      </c>
      <c r="I23" s="28">
        <f t="shared" si="10"/>
        <v>870</v>
      </c>
      <c r="J23" s="29">
        <f t="shared" si="10"/>
        <v>900</v>
      </c>
      <c r="K23" s="29">
        <f t="shared" si="10"/>
        <v>-680</v>
      </c>
      <c r="L23" s="29">
        <f t="shared" si="10"/>
        <v>-790</v>
      </c>
      <c r="M23" s="16"/>
      <c r="N23" s="16">
        <f>SUM(N15:N22)</f>
        <v>26</v>
      </c>
      <c r="O23" s="17">
        <f>SUM(O15:O22)</f>
        <v>22</v>
      </c>
      <c r="P23" s="28">
        <f t="shared" si="10"/>
        <v>570</v>
      </c>
      <c r="Q23" s="29">
        <f t="shared" si="10"/>
        <v>530</v>
      </c>
      <c r="R23" s="29">
        <f t="shared" si="10"/>
        <v>90</v>
      </c>
      <c r="S23" s="29">
        <f t="shared" si="10"/>
        <v>-780</v>
      </c>
      <c r="T23" s="16"/>
      <c r="U23" s="16">
        <f>SUM(U15:U22)</f>
        <v>21</v>
      </c>
      <c r="V23" s="17">
        <f>SUM(V15:V22)</f>
        <v>11</v>
      </c>
      <c r="W23" s="24">
        <f>SUM(W15:W22)</f>
        <v>22</v>
      </c>
      <c r="X23" s="25">
        <f aca="true" t="shared" si="11" ref="X23:AH23">SUM(X15:X22)</f>
        <v>9</v>
      </c>
      <c r="Y23" s="25">
        <f t="shared" si="11"/>
        <v>8</v>
      </c>
      <c r="Z23" s="26">
        <f t="shared" si="11"/>
        <v>8</v>
      </c>
      <c r="AA23" s="24">
        <f t="shared" si="11"/>
        <v>5</v>
      </c>
      <c r="AB23" s="25">
        <f t="shared" si="11"/>
        <v>6</v>
      </c>
      <c r="AC23" s="25">
        <f t="shared" si="11"/>
        <v>-2</v>
      </c>
      <c r="AD23" s="26">
        <f t="shared" si="11"/>
        <v>-1</v>
      </c>
      <c r="AE23" s="25">
        <f t="shared" si="11"/>
        <v>-4</v>
      </c>
      <c r="AF23" s="25">
        <f t="shared" si="11"/>
        <v>-4</v>
      </c>
      <c r="AG23" s="25">
        <f t="shared" si="11"/>
        <v>19</v>
      </c>
      <c r="AH23" s="26">
        <f t="shared" si="11"/>
        <v>-2</v>
      </c>
      <c r="AI23" s="12"/>
    </row>
    <row r="24" spans="1:35" s="11" customFormat="1" ht="19.5" customHeight="1">
      <c r="A24" s="10">
        <v>17</v>
      </c>
      <c r="B24" s="63">
        <v>-980</v>
      </c>
      <c r="C24" s="57">
        <v>-480</v>
      </c>
      <c r="D24" s="57">
        <v>980</v>
      </c>
      <c r="E24" s="57">
        <v>980</v>
      </c>
      <c r="F24" s="12">
        <f aca="true" t="shared" si="12" ref="F24:F31">SUM(B24:E24)</f>
        <v>500</v>
      </c>
      <c r="G24" s="12">
        <f>IF(F24&gt;0,LOOKUP(ABS(F24),'[1]Sheet1'!$A$1:$A$401,'[1]Sheet1'!$B$1:$B$401),)</f>
        <v>11</v>
      </c>
      <c r="H24" s="12">
        <f>IF(F24&lt;0,LOOKUP(ABS(F24),'[1]Sheet1'!$A$1:$A$401,'[1]Sheet1'!$B$1:$B$401),)</f>
        <v>0</v>
      </c>
      <c r="I24" s="63">
        <v>-480</v>
      </c>
      <c r="J24" s="57">
        <v>-480</v>
      </c>
      <c r="K24" s="57">
        <v>980</v>
      </c>
      <c r="L24" s="57">
        <v>480</v>
      </c>
      <c r="M24" s="12">
        <f aca="true" t="shared" si="13" ref="M24:M31">SUM(I24:L24)</f>
        <v>500</v>
      </c>
      <c r="N24" s="12">
        <f>IF(M24&gt;0,LOOKUP(ABS(M24),'[1]Sheet1'!$A$1:$A$401,'[1]Sheet1'!$B$1:$B$401),)</f>
        <v>11</v>
      </c>
      <c r="O24" s="12">
        <f>IF(M24&lt;0,LOOKUP(ABS(M24),'[1]Sheet1'!$A$1:$A$401,'[1]Sheet1'!$B$1:$B$401),)</f>
        <v>0</v>
      </c>
      <c r="P24" s="63">
        <v>-480</v>
      </c>
      <c r="Q24" s="57">
        <v>-980</v>
      </c>
      <c r="R24" s="57">
        <v>480</v>
      </c>
      <c r="S24" s="57">
        <v>480</v>
      </c>
      <c r="T24" s="12">
        <f aca="true" t="shared" si="14" ref="T24:T31">SUM(P24:S24)</f>
        <v>-500</v>
      </c>
      <c r="U24" s="12">
        <f>IF(T24&gt;0,LOOKUP(ABS(T24),'[1]Sheet1'!$A$1:$A$401,'[1]Sheet1'!$B$1:$B$401),)</f>
        <v>0</v>
      </c>
      <c r="V24" s="12">
        <f>IF(T24&lt;0,LOOKUP(ABS(T24),'[1]Sheet1'!$A$1:$A$401,'[1]Sheet1'!$B$1:$B$401),)</f>
        <v>11</v>
      </c>
      <c r="W24" s="23">
        <f>LOOKUP(ABS(B24-$AI24),'[1]Sheet1'!$A$1:$A$401,'[1]Sheet1'!$B$1:$B$401)*SIGN(B24-$AI24)</f>
        <v>-7</v>
      </c>
      <c r="X24" s="8">
        <f>LOOKUP(ABS(C24-$AI24),'[1]Sheet1'!$A$1:$A$401,'[1]Sheet1'!$B$1:$B$401)*SIGN(C24-$AI24)</f>
        <v>5</v>
      </c>
      <c r="Y24" s="8">
        <f>LOOKUP(ABS(D24+$AI24),'[1]Sheet1'!$A$1:$A$401,'[1]Sheet1'!$B$1:$B$401)*SIGN(D24+$AI24)</f>
        <v>7</v>
      </c>
      <c r="Z24" s="9">
        <f>LOOKUP(ABS(E24+$AI24),'[1]Sheet1'!$A$1:$A$401,'[1]Sheet1'!$B$1:$B$401)*SIGN(E24+$AI24)</f>
        <v>7</v>
      </c>
      <c r="AA24" s="23">
        <f>LOOKUP(ABS(I24-$AI24),'[1]Sheet1'!$A$1:$A$401,'[1]Sheet1'!$B$1:$B$401)*SIGN(I24-$AI24)</f>
        <v>5</v>
      </c>
      <c r="AB24" s="8">
        <f>LOOKUP(ABS(J24-$AI24),'[1]Sheet1'!$A$1:$A$401,'[1]Sheet1'!$B$1:$B$401)*SIGN(J24-$AI24)</f>
        <v>5</v>
      </c>
      <c r="AC24" s="8">
        <f>LOOKUP(ABS(K24+$AI24),'[1]Sheet1'!$A$1:$A$401,'[1]Sheet1'!$B$1:$B$401)*SIGN(K24+$AI24)</f>
        <v>7</v>
      </c>
      <c r="AD24" s="9">
        <f>LOOKUP(ABS(L24+$AI24),'[1]Sheet1'!$A$1:$A$401,'[1]Sheet1'!$B$1:$B$401)*SIGN(L24+$AI24)</f>
        <v>-5</v>
      </c>
      <c r="AE24" s="8">
        <f>LOOKUP(ABS(P24-$AI24),'[1]Sheet1'!$A$1:$A$401,'[1]Sheet1'!$B$1:$B$401)*SIGN(P24-$AI24)</f>
        <v>5</v>
      </c>
      <c r="AF24" s="8">
        <f>LOOKUP(ABS(Q24-$AI24),'[1]Sheet1'!$A$1:$A$401,'[1]Sheet1'!$B$1:$B$401)*SIGN(Q24-$AI24)</f>
        <v>-7</v>
      </c>
      <c r="AG24" s="8">
        <f>LOOKUP(ABS(R24+$AI24),'[1]Sheet1'!$A$1:$A$401,'[1]Sheet1'!$B$1:$B$401)*SIGN(R24+$AI24)</f>
        <v>-5</v>
      </c>
      <c r="AH24" s="9">
        <f>LOOKUP(ABS(S24+$AI24),'[1]Sheet1'!$A$1:$A$401,'[1]Sheet1'!$B$1:$B$401)*SIGN(S24+$AI24)</f>
        <v>-5</v>
      </c>
      <c r="AI24" s="12">
        <f aca="true" t="shared" si="15" ref="AI24:AI31">ROUNDUP((SUM(B24,C24,-D24,-E24,I24,J24,-K24,-L24,P24,Q24,-R24,-S24)/100-MAX(B24,C24,-D24,-E24,I24,J24,-K24,-L24,P24,Q24,-R24,-S24)/100-MIN(B24,C24,-D24,-E24,I24,J24,-K24,-L24,P24,Q24,-R24,-S24)/100),0)*10</f>
        <v>-680</v>
      </c>
    </row>
    <row r="25" spans="1:35" s="11" customFormat="1" ht="19.5" customHeight="1">
      <c r="A25" s="10">
        <v>18</v>
      </c>
      <c r="B25" s="64">
        <v>-430</v>
      </c>
      <c r="C25" s="59">
        <v>-400</v>
      </c>
      <c r="D25" s="59">
        <v>460</v>
      </c>
      <c r="E25" s="59">
        <v>400</v>
      </c>
      <c r="F25" s="12">
        <f t="shared" si="12"/>
        <v>30</v>
      </c>
      <c r="G25" s="12">
        <f>IF(F25&gt;0,LOOKUP(ABS(F25),'[1]Sheet1'!$A$1:$A$401,'[1]Sheet1'!$B$1:$B$401),)</f>
        <v>1</v>
      </c>
      <c r="H25" s="12">
        <f>IF(F25&lt;0,LOOKUP(ABS(F25),'[1]Sheet1'!$A$1:$A$401,'[1]Sheet1'!$B$1:$B$401),)</f>
        <v>0</v>
      </c>
      <c r="I25" s="64">
        <v>-430</v>
      </c>
      <c r="J25" s="59">
        <v>-460</v>
      </c>
      <c r="K25" s="59">
        <v>460</v>
      </c>
      <c r="L25" s="59">
        <v>-50</v>
      </c>
      <c r="M25" s="12">
        <f t="shared" si="13"/>
        <v>-480</v>
      </c>
      <c r="N25" s="12">
        <f>IF(M25&gt;0,LOOKUP(ABS(M25),'[1]Sheet1'!$A$1:$A$401,'[1]Sheet1'!$B$1:$B$401),)</f>
        <v>0</v>
      </c>
      <c r="O25" s="12">
        <f>IF(M25&lt;0,LOOKUP(ABS(M25),'[1]Sheet1'!$A$1:$A$401,'[1]Sheet1'!$B$1:$B$401),)</f>
        <v>10</v>
      </c>
      <c r="P25" s="64">
        <v>-400</v>
      </c>
      <c r="Q25" s="59">
        <v>-460</v>
      </c>
      <c r="R25" s="59">
        <v>490</v>
      </c>
      <c r="S25" s="59">
        <v>430</v>
      </c>
      <c r="T25" s="12">
        <f t="shared" si="14"/>
        <v>60</v>
      </c>
      <c r="U25" s="12">
        <f>IF(T25&gt;0,LOOKUP(ABS(T25),'[1]Sheet1'!$A$1:$A$401,'[1]Sheet1'!$B$1:$B$401),)</f>
        <v>2</v>
      </c>
      <c r="V25" s="12">
        <f>IF(T25&lt;0,LOOKUP(ABS(T25),'[1]Sheet1'!$A$1:$A$401,'[1]Sheet1'!$B$1:$B$401),)</f>
        <v>0</v>
      </c>
      <c r="W25" s="23">
        <f>LOOKUP(ABS(B25-$AI25),'[1]Sheet1'!$A$1:$A$401,'[1]Sheet1'!$B$1:$B$401)*SIGN(B25-$AI25)</f>
        <v>0</v>
      </c>
      <c r="X25" s="8">
        <f>LOOKUP(ABS(C25-$AI25),'[1]Sheet1'!$A$1:$A$401,'[1]Sheet1'!$B$1:$B$401)*SIGN(C25-$AI25)</f>
        <v>1</v>
      </c>
      <c r="Y25" s="8">
        <f>LOOKUP(ABS(D25+$AI25),'[1]Sheet1'!$A$1:$A$401,'[1]Sheet1'!$B$1:$B$401)*SIGN(D25+$AI25)</f>
        <v>1</v>
      </c>
      <c r="Z25" s="9">
        <f>LOOKUP(ABS(E25+$AI25),'[1]Sheet1'!$A$1:$A$401,'[1]Sheet1'!$B$1:$B$401)*SIGN(E25+$AI25)</f>
        <v>-1</v>
      </c>
      <c r="AA25" s="23">
        <f>LOOKUP(ABS(I25-$AI25),'[1]Sheet1'!$A$1:$A$401,'[1]Sheet1'!$B$1:$B$401)*SIGN(I25-$AI25)</f>
        <v>0</v>
      </c>
      <c r="AB25" s="8">
        <f>LOOKUP(ABS(J25-$AI25),'[1]Sheet1'!$A$1:$A$401,'[1]Sheet1'!$B$1:$B$401)*SIGN(J25-$AI25)</f>
        <v>-1</v>
      </c>
      <c r="AC25" s="8">
        <f>LOOKUP(ABS(K25+$AI25),'[1]Sheet1'!$A$1:$A$401,'[1]Sheet1'!$B$1:$B$401)*SIGN(K25+$AI25)</f>
        <v>1</v>
      </c>
      <c r="AD25" s="9">
        <f>LOOKUP(ABS(L25+$AI25),'[1]Sheet1'!$A$1:$A$401,'[1]Sheet1'!$B$1:$B$401)*SIGN(L25+$AI25)</f>
        <v>-10</v>
      </c>
      <c r="AE25" s="8">
        <f>LOOKUP(ABS(P25-$AI25),'[1]Sheet1'!$A$1:$A$401,'[1]Sheet1'!$B$1:$B$401)*SIGN(P25-$AI25)</f>
        <v>1</v>
      </c>
      <c r="AF25" s="8">
        <f>LOOKUP(ABS(Q25-$AI25),'[1]Sheet1'!$A$1:$A$401,'[1]Sheet1'!$B$1:$B$401)*SIGN(Q25-$AI25)</f>
        <v>-1</v>
      </c>
      <c r="AG25" s="8">
        <f>LOOKUP(ABS(R25+$AI25),'[1]Sheet1'!$A$1:$A$401,'[1]Sheet1'!$B$1:$B$401)*SIGN(R25+$AI25)</f>
        <v>2</v>
      </c>
      <c r="AH25" s="9">
        <f>LOOKUP(ABS(S25+$AI25),'[1]Sheet1'!$A$1:$A$401,'[1]Sheet1'!$B$1:$B$401)*SIGN(S25+$AI25)</f>
        <v>0</v>
      </c>
      <c r="AI25" s="12">
        <f t="shared" si="15"/>
        <v>-440</v>
      </c>
    </row>
    <row r="26" spans="1:35" s="11" customFormat="1" ht="19.5" customHeight="1">
      <c r="A26" s="10">
        <v>19</v>
      </c>
      <c r="B26" s="64">
        <v>-100</v>
      </c>
      <c r="C26" s="59">
        <v>-600</v>
      </c>
      <c r="D26" s="59">
        <v>600</v>
      </c>
      <c r="E26" s="59">
        <v>150</v>
      </c>
      <c r="F26" s="12">
        <f t="shared" si="12"/>
        <v>50</v>
      </c>
      <c r="G26" s="12">
        <f>IF(F26&gt;0,LOOKUP(ABS(F26),'[1]Sheet1'!$A$1:$A$401,'[1]Sheet1'!$B$1:$B$401),)</f>
        <v>2</v>
      </c>
      <c r="H26" s="12">
        <f>IF(F26&lt;0,LOOKUP(ABS(F26),'[1]Sheet1'!$A$1:$A$401,'[1]Sheet1'!$B$1:$B$401),)</f>
        <v>0</v>
      </c>
      <c r="I26" s="64">
        <v>100</v>
      </c>
      <c r="J26" s="59">
        <v>-630</v>
      </c>
      <c r="K26" s="59">
        <v>660</v>
      </c>
      <c r="L26" s="59">
        <v>150</v>
      </c>
      <c r="M26" s="12">
        <f t="shared" si="13"/>
        <v>280</v>
      </c>
      <c r="N26" s="12">
        <f>IF(M26&gt;0,LOOKUP(ABS(M26),'[1]Sheet1'!$A$1:$A$401,'[1]Sheet1'!$B$1:$B$401),)</f>
        <v>7</v>
      </c>
      <c r="O26" s="12">
        <f>IF(M26&lt;0,LOOKUP(ABS(M26),'[1]Sheet1'!$A$1:$A$401,'[1]Sheet1'!$B$1:$B$401),)</f>
        <v>0</v>
      </c>
      <c r="P26" s="64">
        <v>-100</v>
      </c>
      <c r="Q26" s="59">
        <v>-150</v>
      </c>
      <c r="R26" s="59">
        <v>600</v>
      </c>
      <c r="S26" s="59">
        <v>690</v>
      </c>
      <c r="T26" s="12">
        <f t="shared" si="14"/>
        <v>1040</v>
      </c>
      <c r="U26" s="12">
        <f>IF(T26&gt;0,LOOKUP(ABS(T26),'[1]Sheet1'!$A$1:$A$401,'[1]Sheet1'!$B$1:$B$401),)</f>
        <v>14</v>
      </c>
      <c r="V26" s="12">
        <f>IF(T26&lt;0,LOOKUP(ABS(T26),'[1]Sheet1'!$A$1:$A$401,'[1]Sheet1'!$B$1:$B$401),)</f>
        <v>0</v>
      </c>
      <c r="W26" s="23">
        <f>LOOKUP(ABS(B26-$AI26),'[1]Sheet1'!$A$1:$A$401,'[1]Sheet1'!$B$1:$B$401)*SIGN(B26-$AI26)</f>
        <v>7</v>
      </c>
      <c r="X26" s="8">
        <f>LOOKUP(ABS(C26-$AI26),'[1]Sheet1'!$A$1:$A$401,'[1]Sheet1'!$B$1:$B$401)*SIGN(C26-$AI26)</f>
        <v>-6</v>
      </c>
      <c r="Y26" s="8">
        <f>LOOKUP(ABS(D26+$AI26),'[1]Sheet1'!$A$1:$A$401,'[1]Sheet1'!$B$1:$B$401)*SIGN(D26+$AI26)</f>
        <v>6</v>
      </c>
      <c r="Z26" s="9">
        <f>LOOKUP(ABS(E26+$AI26),'[1]Sheet1'!$A$1:$A$401,'[1]Sheet1'!$B$1:$B$401)*SIGN(E26+$AI26)</f>
        <v>-6</v>
      </c>
      <c r="AA26" s="23">
        <f>LOOKUP(ABS(I26-$AI26),'[1]Sheet1'!$A$1:$A$401,'[1]Sheet1'!$B$1:$B$401)*SIGN(I26-$AI26)</f>
        <v>10</v>
      </c>
      <c r="AB26" s="8">
        <f>LOOKUP(ABS(J26-$AI26),'[1]Sheet1'!$A$1:$A$401,'[1]Sheet1'!$B$1:$B$401)*SIGN(J26-$AI26)</f>
        <v>-6</v>
      </c>
      <c r="AC26" s="8">
        <f>LOOKUP(ABS(K26+$AI26),'[1]Sheet1'!$A$1:$A$401,'[1]Sheet1'!$B$1:$B$401)*SIGN(K26+$AI26)</f>
        <v>7</v>
      </c>
      <c r="AD26" s="9">
        <f>LOOKUP(ABS(L26+$AI26),'[1]Sheet1'!$A$1:$A$401,'[1]Sheet1'!$B$1:$B$401)*SIGN(L26+$AI26)</f>
        <v>-6</v>
      </c>
      <c r="AE26" s="8">
        <f>LOOKUP(ABS(P26-$AI26),'[1]Sheet1'!$A$1:$A$401,'[1]Sheet1'!$B$1:$B$401)*SIGN(P26-$AI26)</f>
        <v>7</v>
      </c>
      <c r="AF26" s="8">
        <f>LOOKUP(ABS(Q26-$AI26),'[1]Sheet1'!$A$1:$A$401,'[1]Sheet1'!$B$1:$B$401)*SIGN(Q26-$AI26)</f>
        <v>6</v>
      </c>
      <c r="AG26" s="8">
        <f>LOOKUP(ABS(R26+$AI26),'[1]Sheet1'!$A$1:$A$401,'[1]Sheet1'!$B$1:$B$401)*SIGN(R26+$AI26)</f>
        <v>6</v>
      </c>
      <c r="AH26" s="9">
        <f>LOOKUP(ABS(S26+$AI26),'[1]Sheet1'!$A$1:$A$401,'[1]Sheet1'!$B$1:$B$401)*SIGN(S26+$AI26)</f>
        <v>7</v>
      </c>
      <c r="AI26" s="12">
        <f t="shared" si="15"/>
        <v>-380</v>
      </c>
    </row>
    <row r="27" spans="1:35" s="11" customFormat="1" ht="19.5" customHeight="1">
      <c r="A27" s="10">
        <v>20</v>
      </c>
      <c r="B27" s="64">
        <v>620</v>
      </c>
      <c r="C27" s="59">
        <v>620</v>
      </c>
      <c r="D27" s="59">
        <v>-620</v>
      </c>
      <c r="E27" s="59">
        <v>-620</v>
      </c>
      <c r="F27" s="12">
        <f t="shared" si="12"/>
        <v>0</v>
      </c>
      <c r="G27" s="12">
        <f>IF(F27&gt;0,LOOKUP(ABS(F27),'[1]Sheet1'!$A$1:$A$401,'[1]Sheet1'!$B$1:$B$401),)</f>
        <v>0</v>
      </c>
      <c r="H27" s="12">
        <f>IF(F27&lt;0,LOOKUP(ABS(F27),'[1]Sheet1'!$A$1:$A$401,'[1]Sheet1'!$B$1:$B$401),)</f>
        <v>0</v>
      </c>
      <c r="I27" s="64">
        <v>620</v>
      </c>
      <c r="J27" s="59">
        <v>620</v>
      </c>
      <c r="K27" s="59">
        <v>100</v>
      </c>
      <c r="L27" s="59">
        <v>-800</v>
      </c>
      <c r="M27" s="12">
        <f t="shared" si="13"/>
        <v>540</v>
      </c>
      <c r="N27" s="12">
        <f>IF(M27&gt;0,LOOKUP(ABS(M27),'[1]Sheet1'!$A$1:$A$401,'[1]Sheet1'!$B$1:$B$401),)</f>
        <v>11</v>
      </c>
      <c r="O27" s="12">
        <f>IF(M27&lt;0,LOOKUP(ABS(M27),'[1]Sheet1'!$A$1:$A$401,'[1]Sheet1'!$B$1:$B$401),)</f>
        <v>0</v>
      </c>
      <c r="P27" s="64">
        <v>620</v>
      </c>
      <c r="Q27" s="59">
        <v>-100</v>
      </c>
      <c r="R27" s="59">
        <v>-620</v>
      </c>
      <c r="S27" s="59">
        <v>-140</v>
      </c>
      <c r="T27" s="12">
        <f t="shared" si="14"/>
        <v>-240</v>
      </c>
      <c r="U27" s="12">
        <f>IF(T27&gt;0,LOOKUP(ABS(T27),'[1]Sheet1'!$A$1:$A$401,'[1]Sheet1'!$B$1:$B$401),)</f>
        <v>0</v>
      </c>
      <c r="V27" s="12">
        <f>IF(T27&lt;0,LOOKUP(ABS(T27),'[1]Sheet1'!$A$1:$A$401,'[1]Sheet1'!$B$1:$B$401),)</f>
        <v>6</v>
      </c>
      <c r="W27" s="23">
        <f>LOOKUP(ABS(B27-$AI27),'[1]Sheet1'!$A$1:$A$401,'[1]Sheet1'!$B$1:$B$401)*SIGN(B27-$AI27)</f>
        <v>3</v>
      </c>
      <c r="X27" s="8">
        <f>LOOKUP(ABS(C27-$AI27),'[1]Sheet1'!$A$1:$A$401,'[1]Sheet1'!$B$1:$B$401)*SIGN(C27-$AI27)</f>
        <v>3</v>
      </c>
      <c r="Y27" s="8">
        <f>LOOKUP(ABS(D27+$AI27),'[1]Sheet1'!$A$1:$A$401,'[1]Sheet1'!$B$1:$B$401)*SIGN(D27+$AI27)</f>
        <v>-3</v>
      </c>
      <c r="Z27" s="9">
        <f>LOOKUP(ABS(E27+$AI27),'[1]Sheet1'!$A$1:$A$401,'[1]Sheet1'!$B$1:$B$401)*SIGN(E27+$AI27)</f>
        <v>-3</v>
      </c>
      <c r="AA27" s="23">
        <f>LOOKUP(ABS(I27-$AI27),'[1]Sheet1'!$A$1:$A$401,'[1]Sheet1'!$B$1:$B$401)*SIGN(I27-$AI27)</f>
        <v>3</v>
      </c>
      <c r="AB27" s="8">
        <f>LOOKUP(ABS(J27-$AI27),'[1]Sheet1'!$A$1:$A$401,'[1]Sheet1'!$B$1:$B$401)*SIGN(J27-$AI27)</f>
        <v>3</v>
      </c>
      <c r="AC27" s="8">
        <f>LOOKUP(ABS(K27+$AI27),'[1]Sheet1'!$A$1:$A$401,'[1]Sheet1'!$B$1:$B$401)*SIGN(K27+$AI27)</f>
        <v>12</v>
      </c>
      <c r="AD27" s="9">
        <f>LOOKUP(ABS(L27+$AI27),'[1]Sheet1'!$A$1:$A$401,'[1]Sheet1'!$B$1:$B$401)*SIGN(L27+$AI27)</f>
        <v>-7</v>
      </c>
      <c r="AE27" s="8">
        <f>LOOKUP(ABS(P27-$AI27),'[1]Sheet1'!$A$1:$A$401,'[1]Sheet1'!$B$1:$B$401)*SIGN(P27-$AI27)</f>
        <v>3</v>
      </c>
      <c r="AF27" s="8">
        <f>LOOKUP(ABS(Q27-$AI27),'[1]Sheet1'!$A$1:$A$401,'[1]Sheet1'!$B$1:$B$401)*SIGN(Q27-$AI27)</f>
        <v>-12</v>
      </c>
      <c r="AG27" s="8">
        <f>LOOKUP(ABS(R27+$AI27),'[1]Sheet1'!$A$1:$A$401,'[1]Sheet1'!$B$1:$B$401)*SIGN(R27+$AI27)</f>
        <v>-3</v>
      </c>
      <c r="AH27" s="9">
        <f>LOOKUP(ABS(S27+$AI27),'[1]Sheet1'!$A$1:$A$401,'[1]Sheet1'!$B$1:$B$401)*SIGN(S27+$AI27)</f>
        <v>8</v>
      </c>
      <c r="AI27" s="12">
        <f t="shared" si="15"/>
        <v>500</v>
      </c>
    </row>
    <row r="28" spans="1:35" s="11" customFormat="1" ht="19.5" customHeight="1">
      <c r="A28" s="10">
        <v>21</v>
      </c>
      <c r="B28" s="64">
        <v>-170</v>
      </c>
      <c r="C28" s="59">
        <v>50</v>
      </c>
      <c r="D28" s="59">
        <v>-50</v>
      </c>
      <c r="E28" s="59">
        <v>420</v>
      </c>
      <c r="F28" s="12">
        <f t="shared" si="12"/>
        <v>250</v>
      </c>
      <c r="G28" s="12">
        <f>IF(F28&gt;0,LOOKUP(ABS(F28),'[1]Sheet1'!$A$1:$A$401,'[1]Sheet1'!$B$1:$B$401),)</f>
        <v>6</v>
      </c>
      <c r="H28" s="12">
        <f>IF(F28&lt;0,LOOKUP(ABS(F28),'[1]Sheet1'!$A$1:$A$401,'[1]Sheet1'!$B$1:$B$401),)</f>
        <v>0</v>
      </c>
      <c r="I28" s="64">
        <v>-170</v>
      </c>
      <c r="J28" s="59">
        <v>50</v>
      </c>
      <c r="K28" s="59">
        <v>200</v>
      </c>
      <c r="L28" s="59">
        <v>200</v>
      </c>
      <c r="M28" s="12">
        <f t="shared" si="13"/>
        <v>280</v>
      </c>
      <c r="N28" s="12">
        <f>IF(M28&gt;0,LOOKUP(ABS(M28),'[1]Sheet1'!$A$1:$A$401,'[1]Sheet1'!$B$1:$B$401),)</f>
        <v>7</v>
      </c>
      <c r="O28" s="12">
        <f>IF(M28&lt;0,LOOKUP(ABS(M28),'[1]Sheet1'!$A$1:$A$401,'[1]Sheet1'!$B$1:$B$401),)</f>
        <v>0</v>
      </c>
      <c r="P28" s="64">
        <v>-170</v>
      </c>
      <c r="Q28" s="59">
        <v>-140</v>
      </c>
      <c r="R28" s="59">
        <v>200</v>
      </c>
      <c r="S28" s="59">
        <v>90</v>
      </c>
      <c r="T28" s="12">
        <f t="shared" si="14"/>
        <v>-20</v>
      </c>
      <c r="U28" s="12">
        <f>IF(T28&gt;0,LOOKUP(ABS(T28),'[1]Sheet1'!$A$1:$A$401,'[1]Sheet1'!$B$1:$B$401),)</f>
        <v>0</v>
      </c>
      <c r="V28" s="12">
        <f>IF(T28&lt;0,LOOKUP(ABS(T28),'[1]Sheet1'!$A$1:$A$401,'[1]Sheet1'!$B$1:$B$401),)</f>
        <v>1</v>
      </c>
      <c r="W28" s="23">
        <f>LOOKUP(ABS(B28-$AI28),'[1]Sheet1'!$A$1:$A$401,'[1]Sheet1'!$B$1:$B$401)*SIGN(B28-$AI28)</f>
        <v>-1</v>
      </c>
      <c r="X28" s="8">
        <f>LOOKUP(ABS(C28-$AI28),'[1]Sheet1'!$A$1:$A$401,'[1]Sheet1'!$B$1:$B$401)*SIGN(C28-$AI28)</f>
        <v>5</v>
      </c>
      <c r="Y28" s="8">
        <f>LOOKUP(ABS(D28+$AI28),'[1]Sheet1'!$A$1:$A$401,'[1]Sheet1'!$B$1:$B$401)*SIGN(D28+$AI28)</f>
        <v>-5</v>
      </c>
      <c r="Z28" s="9">
        <f>LOOKUP(ABS(E28+$AI28),'[1]Sheet1'!$A$1:$A$401,'[1]Sheet1'!$B$1:$B$401)*SIGN(E28+$AI28)</f>
        <v>7</v>
      </c>
      <c r="AA28" s="23">
        <f>LOOKUP(ABS(I28-$AI28),'[1]Sheet1'!$A$1:$A$401,'[1]Sheet1'!$B$1:$B$401)*SIGN(I28-$AI28)</f>
        <v>-1</v>
      </c>
      <c r="AB28" s="8">
        <f>LOOKUP(ABS(J28-$AI28),'[1]Sheet1'!$A$1:$A$401,'[1]Sheet1'!$B$1:$B$401)*SIGN(J28-$AI28)</f>
        <v>5</v>
      </c>
      <c r="AC28" s="8">
        <f>LOOKUP(ABS(K28+$AI28),'[1]Sheet1'!$A$1:$A$401,'[1]Sheet1'!$B$1:$B$401)*SIGN(K28+$AI28)</f>
        <v>2</v>
      </c>
      <c r="AD28" s="9">
        <f>LOOKUP(ABS(L28+$AI28),'[1]Sheet1'!$A$1:$A$401,'[1]Sheet1'!$B$1:$B$401)*SIGN(L28+$AI28)</f>
        <v>2</v>
      </c>
      <c r="AE28" s="8">
        <f>LOOKUP(ABS(P28-$AI28),'[1]Sheet1'!$A$1:$A$401,'[1]Sheet1'!$B$1:$B$401)*SIGN(P28-$AI28)</f>
        <v>-1</v>
      </c>
      <c r="AF28" s="8">
        <f>LOOKUP(ABS(Q28-$AI28),'[1]Sheet1'!$A$1:$A$401,'[1]Sheet1'!$B$1:$B$401)*SIGN(Q28-$AI28)</f>
        <v>0</v>
      </c>
      <c r="AG28" s="8">
        <f>LOOKUP(ABS(R28+$AI28),'[1]Sheet1'!$A$1:$A$401,'[1]Sheet1'!$B$1:$B$401)*SIGN(R28+$AI28)</f>
        <v>2</v>
      </c>
      <c r="AH28" s="9">
        <f>LOOKUP(ABS(S28+$AI28),'[1]Sheet1'!$A$1:$A$401,'[1]Sheet1'!$B$1:$B$401)*SIGN(S28+$AI28)</f>
        <v>-1</v>
      </c>
      <c r="AI28" s="12">
        <f t="shared" si="15"/>
        <v>-130</v>
      </c>
    </row>
    <row r="29" spans="1:35" s="11" customFormat="1" ht="19.5" customHeight="1">
      <c r="A29" s="10">
        <v>22</v>
      </c>
      <c r="B29" s="64">
        <v>200</v>
      </c>
      <c r="C29" s="59">
        <v>200</v>
      </c>
      <c r="D29" s="59">
        <v>50</v>
      </c>
      <c r="E29" s="59">
        <v>-200</v>
      </c>
      <c r="F29" s="12">
        <f t="shared" si="12"/>
        <v>250</v>
      </c>
      <c r="G29" s="12">
        <f>IF(F29&gt;0,LOOKUP(ABS(F29),'[1]Sheet1'!$A$1:$A$401,'[1]Sheet1'!$B$1:$B$401),)</f>
        <v>6</v>
      </c>
      <c r="H29" s="12">
        <f>IF(F29&lt;0,LOOKUP(ABS(F29),'[1]Sheet1'!$A$1:$A$401,'[1]Sheet1'!$B$1:$B$401),)</f>
        <v>0</v>
      </c>
      <c r="I29" s="64">
        <v>-110</v>
      </c>
      <c r="J29" s="59">
        <v>-110</v>
      </c>
      <c r="K29" s="59">
        <v>50</v>
      </c>
      <c r="L29" s="59">
        <v>-100</v>
      </c>
      <c r="M29" s="12">
        <f t="shared" si="13"/>
        <v>-270</v>
      </c>
      <c r="N29" s="12">
        <f>IF(M29&gt;0,LOOKUP(ABS(M29),'[1]Sheet1'!$A$1:$A$401,'[1]Sheet1'!$B$1:$B$401),)</f>
        <v>0</v>
      </c>
      <c r="O29" s="12">
        <f>IF(M29&lt;0,LOOKUP(ABS(M29),'[1]Sheet1'!$A$1:$A$401,'[1]Sheet1'!$B$1:$B$401),)</f>
        <v>7</v>
      </c>
      <c r="P29" s="64">
        <v>-50</v>
      </c>
      <c r="Q29" s="59">
        <v>-110</v>
      </c>
      <c r="R29" s="59">
        <v>150</v>
      </c>
      <c r="S29" s="59">
        <v>-110</v>
      </c>
      <c r="T29" s="12">
        <f t="shared" si="14"/>
        <v>-120</v>
      </c>
      <c r="U29" s="12">
        <f>IF(T29&gt;0,LOOKUP(ABS(T29),'[1]Sheet1'!$A$1:$A$401,'[1]Sheet1'!$B$1:$B$401),)</f>
        <v>0</v>
      </c>
      <c r="V29" s="12">
        <f>IF(T29&lt;0,LOOKUP(ABS(T29),'[1]Sheet1'!$A$1:$A$401,'[1]Sheet1'!$B$1:$B$401),)</f>
        <v>3</v>
      </c>
      <c r="W29" s="23">
        <f>LOOKUP(ABS(B29-$AI29),'[1]Sheet1'!$A$1:$A$401,'[1]Sheet1'!$B$1:$B$401)*SIGN(B29-$AI29)</f>
        <v>5</v>
      </c>
      <c r="X29" s="8">
        <f>LOOKUP(ABS(C29-$AI29),'[1]Sheet1'!$A$1:$A$401,'[1]Sheet1'!$B$1:$B$401)*SIGN(C29-$AI29)</f>
        <v>5</v>
      </c>
      <c r="Y29" s="8">
        <f>LOOKUP(ABS(D29+$AI29),'[1]Sheet1'!$A$1:$A$401,'[1]Sheet1'!$B$1:$B$401)*SIGN(D29+$AI29)</f>
        <v>2</v>
      </c>
      <c r="Z29" s="9">
        <f>LOOKUP(ABS(E29+$AI29),'[1]Sheet1'!$A$1:$A$401,'[1]Sheet1'!$B$1:$B$401)*SIGN(E29+$AI29)</f>
        <v>-5</v>
      </c>
      <c r="AA29" s="23">
        <f>LOOKUP(ABS(I29-$AI29),'[1]Sheet1'!$A$1:$A$401,'[1]Sheet1'!$B$1:$B$401)*SIGN(I29-$AI29)</f>
        <v>-4</v>
      </c>
      <c r="AB29" s="8">
        <f>LOOKUP(ABS(J29-$AI29),'[1]Sheet1'!$A$1:$A$401,'[1]Sheet1'!$B$1:$B$401)*SIGN(J29-$AI29)</f>
        <v>-4</v>
      </c>
      <c r="AC29" s="8">
        <f>LOOKUP(ABS(K29+$AI29),'[1]Sheet1'!$A$1:$A$401,'[1]Sheet1'!$B$1:$B$401)*SIGN(K29+$AI29)</f>
        <v>2</v>
      </c>
      <c r="AD29" s="9">
        <f>LOOKUP(ABS(L29+$AI29),'[1]Sheet1'!$A$1:$A$401,'[1]Sheet1'!$B$1:$B$401)*SIGN(L29+$AI29)</f>
        <v>-2</v>
      </c>
      <c r="AE29" s="8">
        <f>LOOKUP(ABS(P29-$AI29),'[1]Sheet1'!$A$1:$A$401,'[1]Sheet1'!$B$1:$B$401)*SIGN(P29-$AI29)</f>
        <v>-2</v>
      </c>
      <c r="AF29" s="8">
        <f>LOOKUP(ABS(Q29-$AI29),'[1]Sheet1'!$A$1:$A$401,'[1]Sheet1'!$B$1:$B$401)*SIGN(Q29-$AI29)</f>
        <v>-4</v>
      </c>
      <c r="AG29" s="8">
        <f>LOOKUP(ABS(R29+$AI29),'[1]Sheet1'!$A$1:$A$401,'[1]Sheet1'!$B$1:$B$401)*SIGN(R29+$AI29)</f>
        <v>5</v>
      </c>
      <c r="AH29" s="9">
        <f>LOOKUP(ABS(S29+$AI29),'[1]Sheet1'!$A$1:$A$401,'[1]Sheet1'!$B$1:$B$401)*SIGN(S29+$AI29)</f>
        <v>-3</v>
      </c>
      <c r="AI29" s="12">
        <f t="shared" si="15"/>
        <v>20</v>
      </c>
    </row>
    <row r="30" spans="1:35" s="11" customFormat="1" ht="19.5" customHeight="1">
      <c r="A30" s="10">
        <v>23</v>
      </c>
      <c r="B30" s="64">
        <v>-130</v>
      </c>
      <c r="C30" s="59">
        <v>-130</v>
      </c>
      <c r="D30" s="59">
        <v>130</v>
      </c>
      <c r="E30" s="59">
        <v>130</v>
      </c>
      <c r="F30" s="12">
        <f t="shared" si="12"/>
        <v>0</v>
      </c>
      <c r="G30" s="12">
        <f>IF(F30&gt;0,LOOKUP(ABS(F30),'[1]Sheet1'!$A$1:$A$401,'[1]Sheet1'!$B$1:$B$401),)</f>
        <v>0</v>
      </c>
      <c r="H30" s="12">
        <f>IF(F30&lt;0,LOOKUP(ABS(F30),'[1]Sheet1'!$A$1:$A$401,'[1]Sheet1'!$B$1:$B$401),)</f>
        <v>0</v>
      </c>
      <c r="I30" s="64">
        <v>-200</v>
      </c>
      <c r="J30" s="59">
        <v>-130</v>
      </c>
      <c r="K30" s="59">
        <v>130</v>
      </c>
      <c r="L30" s="59">
        <v>300</v>
      </c>
      <c r="M30" s="12">
        <f t="shared" si="13"/>
        <v>100</v>
      </c>
      <c r="N30" s="12">
        <f>IF(M30&gt;0,LOOKUP(ABS(M30),'[1]Sheet1'!$A$1:$A$401,'[1]Sheet1'!$B$1:$B$401),)</f>
        <v>3</v>
      </c>
      <c r="O30" s="12">
        <f>IF(M30&lt;0,LOOKUP(ABS(M30),'[1]Sheet1'!$A$1:$A$401,'[1]Sheet1'!$B$1:$B$401),)</f>
        <v>0</v>
      </c>
      <c r="P30" s="64">
        <v>300</v>
      </c>
      <c r="Q30" s="59">
        <v>100</v>
      </c>
      <c r="R30" s="59">
        <v>-100</v>
      </c>
      <c r="S30" s="59">
        <v>-300</v>
      </c>
      <c r="T30" s="12">
        <f t="shared" si="14"/>
        <v>0</v>
      </c>
      <c r="U30" s="12">
        <f>IF(T30&gt;0,LOOKUP(ABS(T30),'[1]Sheet1'!$A$1:$A$401,'[1]Sheet1'!$B$1:$B$401),)</f>
        <v>0</v>
      </c>
      <c r="V30" s="12">
        <f>IF(T30&lt;0,LOOKUP(ABS(T30),'[1]Sheet1'!$A$1:$A$401,'[1]Sheet1'!$B$1:$B$401),)</f>
        <v>0</v>
      </c>
      <c r="W30" s="23">
        <f>LOOKUP(ABS(B30-$AI30),'[1]Sheet1'!$A$1:$A$401,'[1]Sheet1'!$B$1:$B$401)*SIGN(B30-$AI30)</f>
        <v>-2</v>
      </c>
      <c r="X30" s="8">
        <f>LOOKUP(ABS(C30-$AI30),'[1]Sheet1'!$A$1:$A$401,'[1]Sheet1'!$B$1:$B$401)*SIGN(C30-$AI30)</f>
        <v>-2</v>
      </c>
      <c r="Y30" s="8">
        <f>LOOKUP(ABS(D30+$AI30),'[1]Sheet1'!$A$1:$A$401,'[1]Sheet1'!$B$1:$B$401)*SIGN(D30+$AI30)</f>
        <v>2</v>
      </c>
      <c r="Z30" s="9">
        <f>LOOKUP(ABS(E30+$AI30),'[1]Sheet1'!$A$1:$A$401,'[1]Sheet1'!$B$1:$B$401)*SIGN(E30+$AI30)</f>
        <v>2</v>
      </c>
      <c r="AA30" s="23">
        <f>LOOKUP(ABS(I30-$AI30),'[1]Sheet1'!$A$1:$A$401,'[1]Sheet1'!$B$1:$B$401)*SIGN(I30-$AI30)</f>
        <v>-4</v>
      </c>
      <c r="AB30" s="8">
        <f>LOOKUP(ABS(J30-$AI30),'[1]Sheet1'!$A$1:$A$401,'[1]Sheet1'!$B$1:$B$401)*SIGN(J30-$AI30)</f>
        <v>-2</v>
      </c>
      <c r="AC30" s="8">
        <f>LOOKUP(ABS(K30+$AI30),'[1]Sheet1'!$A$1:$A$401,'[1]Sheet1'!$B$1:$B$401)*SIGN(K30+$AI30)</f>
        <v>2</v>
      </c>
      <c r="AD30" s="9">
        <f>LOOKUP(ABS(L30+$AI30),'[1]Sheet1'!$A$1:$A$401,'[1]Sheet1'!$B$1:$B$401)*SIGN(L30+$AI30)</f>
        <v>6</v>
      </c>
      <c r="AE30" s="8">
        <f>LOOKUP(ABS(P30-$AI30),'[1]Sheet1'!$A$1:$A$401,'[1]Sheet1'!$B$1:$B$401)*SIGN(P30-$AI30)</f>
        <v>8</v>
      </c>
      <c r="AF30" s="8">
        <f>LOOKUP(ABS(Q30-$AI30),'[1]Sheet1'!$A$1:$A$401,'[1]Sheet1'!$B$1:$B$401)*SIGN(Q30-$AI30)</f>
        <v>4</v>
      </c>
      <c r="AG30" s="8">
        <f>LOOKUP(ABS(R30+$AI30),'[1]Sheet1'!$A$1:$A$401,'[1]Sheet1'!$B$1:$B$401)*SIGN(R30+$AI30)</f>
        <v>-4</v>
      </c>
      <c r="AH30" s="9">
        <f>LOOKUP(ABS(S30+$AI30),'[1]Sheet1'!$A$1:$A$401,'[1]Sheet1'!$B$1:$B$401)*SIGN(S30+$AI30)</f>
        <v>-8</v>
      </c>
      <c r="AI30" s="12">
        <f t="shared" si="15"/>
        <v>-50</v>
      </c>
    </row>
    <row r="31" spans="1:35" s="11" customFormat="1" ht="19.5" customHeight="1">
      <c r="A31" s="10">
        <v>24</v>
      </c>
      <c r="B31" s="65">
        <v>50</v>
      </c>
      <c r="C31" s="61">
        <v>100</v>
      </c>
      <c r="D31" s="61">
        <v>-90</v>
      </c>
      <c r="E31" s="61">
        <v>-100</v>
      </c>
      <c r="F31" s="12">
        <f t="shared" si="12"/>
        <v>-40</v>
      </c>
      <c r="G31" s="12">
        <f>IF(F31&gt;0,LOOKUP(ABS(F31),'[1]Sheet1'!$A$1:$A$401,'[1]Sheet1'!$B$1:$B$401),)</f>
        <v>0</v>
      </c>
      <c r="H31" s="12">
        <f>IF(F31&lt;0,LOOKUP(ABS(F31),'[1]Sheet1'!$A$1:$A$401,'[1]Sheet1'!$B$1:$B$401),)</f>
        <v>1</v>
      </c>
      <c r="I31" s="65">
        <v>-100</v>
      </c>
      <c r="J31" s="61">
        <v>50</v>
      </c>
      <c r="K31" s="61">
        <v>-100</v>
      </c>
      <c r="L31" s="61">
        <v>1360</v>
      </c>
      <c r="M31" s="12">
        <f t="shared" si="13"/>
        <v>1210</v>
      </c>
      <c r="N31" s="12">
        <f>IF(M31&gt;0,LOOKUP(ABS(M31),'[1]Sheet1'!$A$1:$A$401,'[1]Sheet1'!$B$1:$B$401),)</f>
        <v>15</v>
      </c>
      <c r="O31" s="12">
        <f>IF(M31&lt;0,LOOKUP(ABS(M31),'[1]Sheet1'!$A$1:$A$401,'[1]Sheet1'!$B$1:$B$401),)</f>
        <v>0</v>
      </c>
      <c r="P31" s="65">
        <v>50</v>
      </c>
      <c r="Q31" s="61">
        <v>-50</v>
      </c>
      <c r="R31" s="61">
        <v>-50</v>
      </c>
      <c r="S31" s="61">
        <v>-50</v>
      </c>
      <c r="T31" s="12">
        <f t="shared" si="14"/>
        <v>-100</v>
      </c>
      <c r="U31" s="12">
        <f>IF(T31&gt;0,LOOKUP(ABS(T31),'[1]Sheet1'!$A$1:$A$401,'[1]Sheet1'!$B$1:$B$401),)</f>
        <v>0</v>
      </c>
      <c r="V31" s="12">
        <f>IF(T31&lt;0,LOOKUP(ABS(T31),'[1]Sheet1'!$A$1:$A$401,'[1]Sheet1'!$B$1:$B$401),)</f>
        <v>3</v>
      </c>
      <c r="W31" s="23">
        <f>LOOKUP(ABS(B31-$AI31),'[1]Sheet1'!$A$1:$A$401,'[1]Sheet1'!$B$1:$B$401)*SIGN(B31-$AI31)</f>
        <v>0</v>
      </c>
      <c r="X31" s="8">
        <f>LOOKUP(ABS(C31-$AI31),'[1]Sheet1'!$A$1:$A$401,'[1]Sheet1'!$B$1:$B$401)*SIGN(C31-$AI31)</f>
        <v>2</v>
      </c>
      <c r="Y31" s="8">
        <f>LOOKUP(ABS(D31+$AI31),'[1]Sheet1'!$A$1:$A$401,'[1]Sheet1'!$B$1:$B$401)*SIGN(D31+$AI31)</f>
        <v>-2</v>
      </c>
      <c r="Z31" s="9">
        <f>LOOKUP(ABS(E31+$AI31),'[1]Sheet1'!$A$1:$A$401,'[1]Sheet1'!$B$1:$B$401)*SIGN(E31+$AI31)</f>
        <v>-2</v>
      </c>
      <c r="AA31" s="23">
        <f>LOOKUP(ABS(I31-$AI31),'[1]Sheet1'!$A$1:$A$401,'[1]Sheet1'!$B$1:$B$401)*SIGN(I31-$AI31)</f>
        <v>-4</v>
      </c>
      <c r="AB31" s="8">
        <f>LOOKUP(ABS(J31-$AI31),'[1]Sheet1'!$A$1:$A$401,'[1]Sheet1'!$B$1:$B$401)*SIGN(J31-$AI31)</f>
        <v>0</v>
      </c>
      <c r="AC31" s="8">
        <f>LOOKUP(ABS(K31+$AI31),'[1]Sheet1'!$A$1:$A$401,'[1]Sheet1'!$B$1:$B$401)*SIGN(K31+$AI31)</f>
        <v>-2</v>
      </c>
      <c r="AD31" s="9">
        <f>LOOKUP(ABS(L31+$AI31),'[1]Sheet1'!$A$1:$A$401,'[1]Sheet1'!$B$1:$B$401)*SIGN(L31+$AI31)</f>
        <v>16</v>
      </c>
      <c r="AE31" s="8">
        <f>LOOKUP(ABS(P31-$AI31),'[1]Sheet1'!$A$1:$A$401,'[1]Sheet1'!$B$1:$B$401)*SIGN(P31-$AI31)</f>
        <v>0</v>
      </c>
      <c r="AF31" s="8">
        <f>LOOKUP(ABS(Q31-$AI31),'[1]Sheet1'!$A$1:$A$401,'[1]Sheet1'!$B$1:$B$401)*SIGN(Q31-$AI31)</f>
        <v>-3</v>
      </c>
      <c r="AG31" s="8">
        <f>LOOKUP(ABS(R31+$AI31),'[1]Sheet1'!$A$1:$A$401,'[1]Sheet1'!$B$1:$B$401)*SIGN(R31+$AI31)</f>
        <v>0</v>
      </c>
      <c r="AH31" s="9">
        <f>LOOKUP(ABS(S31+$AI31),'[1]Sheet1'!$A$1:$A$401,'[1]Sheet1'!$B$1:$B$401)*SIGN(S31+$AI31)</f>
        <v>0</v>
      </c>
      <c r="AI31" s="12">
        <f t="shared" si="15"/>
        <v>40</v>
      </c>
    </row>
    <row r="32" spans="1:35" s="11" customFormat="1" ht="19.5" customHeight="1">
      <c r="A32" s="18"/>
      <c r="B32" s="28">
        <f aca="true" t="shared" si="16" ref="B32:S32">SUM(B24:B31)</f>
        <v>-940</v>
      </c>
      <c r="C32" s="29">
        <f t="shared" si="16"/>
        <v>-640</v>
      </c>
      <c r="D32" s="29">
        <f t="shared" si="16"/>
        <v>1460</v>
      </c>
      <c r="E32" s="29">
        <f t="shared" si="16"/>
        <v>1160</v>
      </c>
      <c r="F32" s="16"/>
      <c r="G32" s="16">
        <f>SUM(G24:G31)</f>
        <v>26</v>
      </c>
      <c r="H32" s="17">
        <f>SUM(H24:H31)</f>
        <v>1</v>
      </c>
      <c r="I32" s="28">
        <f t="shared" si="16"/>
        <v>-770</v>
      </c>
      <c r="J32" s="29">
        <f t="shared" si="16"/>
        <v>-1090</v>
      </c>
      <c r="K32" s="29">
        <f t="shared" si="16"/>
        <v>2480</v>
      </c>
      <c r="L32" s="29">
        <f t="shared" si="16"/>
        <v>1540</v>
      </c>
      <c r="M32" s="16"/>
      <c r="N32" s="16">
        <f>SUM(N24:N31)</f>
        <v>54</v>
      </c>
      <c r="O32" s="17">
        <f>SUM(O24:O31)</f>
        <v>17</v>
      </c>
      <c r="P32" s="28">
        <f t="shared" si="16"/>
        <v>-230</v>
      </c>
      <c r="Q32" s="29">
        <f t="shared" si="16"/>
        <v>-1890</v>
      </c>
      <c r="R32" s="29">
        <f t="shared" si="16"/>
        <v>1150</v>
      </c>
      <c r="S32" s="29">
        <f t="shared" si="16"/>
        <v>1090</v>
      </c>
      <c r="T32" s="16"/>
      <c r="U32" s="16">
        <f>SUM(U24:U31)</f>
        <v>16</v>
      </c>
      <c r="V32" s="17">
        <f>SUM(V24:V31)</f>
        <v>24</v>
      </c>
      <c r="W32" s="24">
        <f>SUM(W24:W31)</f>
        <v>5</v>
      </c>
      <c r="X32" s="25">
        <f aca="true" t="shared" si="17" ref="X32:AH32">SUM(X24:X31)</f>
        <v>13</v>
      </c>
      <c r="Y32" s="25">
        <f t="shared" si="17"/>
        <v>8</v>
      </c>
      <c r="Z32" s="26">
        <f t="shared" si="17"/>
        <v>-1</v>
      </c>
      <c r="AA32" s="24">
        <f t="shared" si="17"/>
        <v>5</v>
      </c>
      <c r="AB32" s="25">
        <f t="shared" si="17"/>
        <v>0</v>
      </c>
      <c r="AC32" s="25">
        <f t="shared" si="17"/>
        <v>31</v>
      </c>
      <c r="AD32" s="26">
        <f t="shared" si="17"/>
        <v>-6</v>
      </c>
      <c r="AE32" s="25">
        <f t="shared" si="17"/>
        <v>21</v>
      </c>
      <c r="AF32" s="25">
        <f t="shared" si="17"/>
        <v>-17</v>
      </c>
      <c r="AG32" s="25">
        <f t="shared" si="17"/>
        <v>3</v>
      </c>
      <c r="AH32" s="26">
        <f t="shared" si="17"/>
        <v>-2</v>
      </c>
      <c r="AI32" s="12"/>
    </row>
    <row r="33" spans="1:35" s="11" customFormat="1" ht="19.5" customHeight="1">
      <c r="A33" s="10">
        <v>25</v>
      </c>
      <c r="B33" s="57">
        <v>150</v>
      </c>
      <c r="C33" s="57">
        <v>400</v>
      </c>
      <c r="D33" s="57">
        <v>-150</v>
      </c>
      <c r="E33" s="57">
        <v>140</v>
      </c>
      <c r="F33" s="12">
        <f aca="true" t="shared" si="18" ref="F33:F40">SUM(B33:E33)</f>
        <v>540</v>
      </c>
      <c r="G33" s="12">
        <f>IF(F33&gt;0,LOOKUP(ABS(F33),'[1]Sheet1'!$A$1:$A$401,'[1]Sheet1'!$B$1:$B$401),)</f>
        <v>11</v>
      </c>
      <c r="H33" s="12">
        <f>IF(F33&lt;0,LOOKUP(ABS(F33),'[1]Sheet1'!$A$1:$A$401,'[1]Sheet1'!$B$1:$B$401),)</f>
        <v>0</v>
      </c>
      <c r="I33" s="57">
        <v>400</v>
      </c>
      <c r="J33" s="57">
        <v>400</v>
      </c>
      <c r="K33" s="57">
        <v>140</v>
      </c>
      <c r="L33" s="57">
        <v>730</v>
      </c>
      <c r="M33" s="12">
        <f aca="true" t="shared" si="19" ref="M33:M40">SUM(I33:L33)</f>
        <v>1670</v>
      </c>
      <c r="N33" s="12">
        <f>IF(M33&gt;0,LOOKUP(ABS(M33),'[1]Sheet1'!$A$1:$A$401,'[1]Sheet1'!$B$1:$B$401),)</f>
        <v>17</v>
      </c>
      <c r="O33" s="12">
        <f>IF(M33&lt;0,LOOKUP(ABS(M33),'[1]Sheet1'!$A$1:$A$401,'[1]Sheet1'!$B$1:$B$401),)</f>
        <v>0</v>
      </c>
      <c r="P33" s="57">
        <v>150</v>
      </c>
      <c r="Q33" s="57">
        <v>200</v>
      </c>
      <c r="R33" s="57">
        <v>-400</v>
      </c>
      <c r="S33" s="57">
        <v>-400</v>
      </c>
      <c r="T33" s="12">
        <f aca="true" t="shared" si="20" ref="T33:T40">SUM(P33:S33)</f>
        <v>-450</v>
      </c>
      <c r="U33" s="12">
        <f>IF(T33&gt;0,LOOKUP(ABS(T33),'[1]Sheet1'!$A$1:$A$401,'[1]Sheet1'!$B$1:$B$401),)</f>
        <v>0</v>
      </c>
      <c r="V33" s="12">
        <f>IF(T33&lt;0,LOOKUP(ABS(T33),'[1]Sheet1'!$A$1:$A$401,'[1]Sheet1'!$B$1:$B$401),)</f>
        <v>10</v>
      </c>
      <c r="W33" s="23">
        <f>LOOKUP(ABS(B33-$AI33),'[1]Sheet1'!$A$1:$A$401,'[1]Sheet1'!$B$1:$B$401)*SIGN(B33-$AI33)</f>
        <v>-2</v>
      </c>
      <c r="X33" s="8">
        <f>LOOKUP(ABS(C33-$AI33),'[1]Sheet1'!$A$1:$A$401,'[1]Sheet1'!$B$1:$B$401)*SIGN(C33-$AI33)</f>
        <v>5</v>
      </c>
      <c r="Y33" s="8">
        <f>LOOKUP(ABS(D33+$AI33),'[1]Sheet1'!$A$1:$A$401,'[1]Sheet1'!$B$1:$B$401)*SIGN(D33+$AI33)</f>
        <v>2</v>
      </c>
      <c r="Z33" s="9">
        <f>LOOKUP(ABS(E33+$AI33),'[1]Sheet1'!$A$1:$A$401,'[1]Sheet1'!$B$1:$B$401)*SIGN(E33+$AI33)</f>
        <v>8</v>
      </c>
      <c r="AA33" s="23">
        <f>LOOKUP(ABS(I33-$AI33),'[1]Sheet1'!$A$1:$A$401,'[1]Sheet1'!$B$1:$B$401)*SIGN(I33-$AI33)</f>
        <v>5</v>
      </c>
      <c r="AB33" s="8">
        <f>LOOKUP(ABS(J33-$AI33),'[1]Sheet1'!$A$1:$A$401,'[1]Sheet1'!$B$1:$B$401)*SIGN(J33-$AI33)</f>
        <v>5</v>
      </c>
      <c r="AC33" s="8">
        <f>LOOKUP(ABS(K33+$AI33),'[1]Sheet1'!$A$1:$A$401,'[1]Sheet1'!$B$1:$B$401)*SIGN(K33+$AI33)</f>
        <v>8</v>
      </c>
      <c r="AD33" s="9">
        <f>LOOKUP(ABS(L33+$AI33),'[1]Sheet1'!$A$1:$A$401,'[1]Sheet1'!$B$1:$B$401)*SIGN(L33+$AI33)</f>
        <v>14</v>
      </c>
      <c r="AE33" s="8">
        <f>LOOKUP(ABS(P33-$AI33),'[1]Sheet1'!$A$1:$A$401,'[1]Sheet1'!$B$1:$B$401)*SIGN(P33-$AI33)</f>
        <v>-2</v>
      </c>
      <c r="AF33" s="8">
        <f>LOOKUP(ABS(Q33-$AI33),'[1]Sheet1'!$A$1:$A$401,'[1]Sheet1'!$B$1:$B$401)*SIGN(Q33-$AI33)</f>
        <v>0</v>
      </c>
      <c r="AG33" s="8">
        <f>LOOKUP(ABS(R33+$AI33),'[1]Sheet1'!$A$1:$A$401,'[1]Sheet1'!$B$1:$B$401)*SIGN(R33+$AI33)</f>
        <v>-5</v>
      </c>
      <c r="AH33" s="9">
        <f>LOOKUP(ABS(S33+$AI33),'[1]Sheet1'!$A$1:$A$401,'[1]Sheet1'!$B$1:$B$401)*SIGN(S33+$AI33)</f>
        <v>-5</v>
      </c>
      <c r="AI33" s="12">
        <f aca="true" t="shared" si="21" ref="AI33:AI40">ROUNDUP((SUM(B33,C33,-D33,-E33,I33,J33,-K33,-L33,P33,Q33,-R33,-S33)/100-MAX(B33,C33,-D33,-E33,I33,J33,-K33,-L33,P33,Q33,-R33,-S33)/100-MIN(B33,C33,-D33,-E33,I33,J33,-K33,-L33,P33,Q33,-R33,-S33)/100),0)*10</f>
        <v>200</v>
      </c>
    </row>
    <row r="34" spans="1:35" s="11" customFormat="1" ht="19.5" customHeight="1">
      <c r="A34" s="10">
        <v>26</v>
      </c>
      <c r="B34" s="59">
        <v>620</v>
      </c>
      <c r="C34" s="59">
        <v>650</v>
      </c>
      <c r="D34" s="59">
        <v>-650</v>
      </c>
      <c r="E34" s="66">
        <v>-620</v>
      </c>
      <c r="F34" s="12">
        <f t="shared" si="18"/>
        <v>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0</v>
      </c>
      <c r="I34" s="59">
        <v>650</v>
      </c>
      <c r="J34" s="59">
        <v>650</v>
      </c>
      <c r="K34" s="59">
        <v>-650</v>
      </c>
      <c r="L34" s="66">
        <v>-650</v>
      </c>
      <c r="M34" s="12">
        <f t="shared" si="19"/>
        <v>0</v>
      </c>
      <c r="N34" s="12">
        <f>IF(M34&gt;0,LOOKUP(ABS(M34),'[1]Sheet1'!$A$1:$A$401,'[1]Sheet1'!$B$1:$B$401),)</f>
        <v>0</v>
      </c>
      <c r="O34" s="12">
        <f>IF(M34&lt;0,LOOKUP(ABS(M34),'[1]Sheet1'!$A$1:$A$401,'[1]Sheet1'!$B$1:$B$401),)</f>
        <v>0</v>
      </c>
      <c r="P34" s="59">
        <v>140</v>
      </c>
      <c r="Q34" s="59">
        <v>650</v>
      </c>
      <c r="R34" s="59">
        <v>-620</v>
      </c>
      <c r="S34" s="66">
        <v>-650</v>
      </c>
      <c r="T34" s="12">
        <f t="shared" si="20"/>
        <v>-480</v>
      </c>
      <c r="U34" s="12">
        <f>IF(T34&gt;0,LOOKUP(ABS(T34),'[1]Sheet1'!$A$1:$A$401,'[1]Sheet1'!$B$1:$B$401),)</f>
        <v>0</v>
      </c>
      <c r="V34" s="12">
        <f>IF(T34&lt;0,LOOKUP(ABS(T34),'[1]Sheet1'!$A$1:$A$401,'[1]Sheet1'!$B$1:$B$401),)</f>
        <v>10</v>
      </c>
      <c r="W34" s="23">
        <f>LOOKUP(ABS(B34-$AI34),'[1]Sheet1'!$A$1:$A$401,'[1]Sheet1'!$B$1:$B$401)*SIGN(B34-$AI34)</f>
        <v>-1</v>
      </c>
      <c r="X34" s="8">
        <f>LOOKUP(ABS(C34-$AI34),'[1]Sheet1'!$A$1:$A$401,'[1]Sheet1'!$B$1:$B$401)*SIGN(C34-$AI34)</f>
        <v>0</v>
      </c>
      <c r="Y34" s="8">
        <f>LOOKUP(ABS(D34+$AI34),'[1]Sheet1'!$A$1:$A$401,'[1]Sheet1'!$B$1:$B$401)*SIGN(D34+$AI34)</f>
        <v>0</v>
      </c>
      <c r="Z34" s="9">
        <f>LOOKUP(ABS(E34+$AI34),'[1]Sheet1'!$A$1:$A$401,'[1]Sheet1'!$B$1:$B$401)*SIGN(E34+$AI34)</f>
        <v>1</v>
      </c>
      <c r="AA34" s="23">
        <f>LOOKUP(ABS(I34-$AI34),'[1]Sheet1'!$A$1:$A$401,'[1]Sheet1'!$B$1:$B$401)*SIGN(I34-$AI34)</f>
        <v>0</v>
      </c>
      <c r="AB34" s="8">
        <f>LOOKUP(ABS(J34-$AI34),'[1]Sheet1'!$A$1:$A$401,'[1]Sheet1'!$B$1:$B$401)*SIGN(J34-$AI34)</f>
        <v>0</v>
      </c>
      <c r="AC34" s="8">
        <f>LOOKUP(ABS(K34+$AI34),'[1]Sheet1'!$A$1:$A$401,'[1]Sheet1'!$B$1:$B$401)*SIGN(K34+$AI34)</f>
        <v>0</v>
      </c>
      <c r="AD34" s="9">
        <f>LOOKUP(ABS(L34+$AI34),'[1]Sheet1'!$A$1:$A$401,'[1]Sheet1'!$B$1:$B$401)*SIGN(L34+$AI34)</f>
        <v>0</v>
      </c>
      <c r="AE34" s="8">
        <f>LOOKUP(ABS(P34-$AI34),'[1]Sheet1'!$A$1:$A$401,'[1]Sheet1'!$B$1:$B$401)*SIGN(P34-$AI34)</f>
        <v>-11</v>
      </c>
      <c r="AF34" s="8">
        <f>LOOKUP(ABS(Q34-$AI34),'[1]Sheet1'!$A$1:$A$401,'[1]Sheet1'!$B$1:$B$401)*SIGN(Q34-$AI34)</f>
        <v>0</v>
      </c>
      <c r="AG34" s="8">
        <f>LOOKUP(ABS(R34+$AI34),'[1]Sheet1'!$A$1:$A$401,'[1]Sheet1'!$B$1:$B$401)*SIGN(R34+$AI34)</f>
        <v>1</v>
      </c>
      <c r="AH34" s="9">
        <f>LOOKUP(ABS(S34+$AI34),'[1]Sheet1'!$A$1:$A$401,'[1]Sheet1'!$B$1:$B$401)*SIGN(S34+$AI34)</f>
        <v>0</v>
      </c>
      <c r="AI34" s="12">
        <f t="shared" si="21"/>
        <v>650</v>
      </c>
    </row>
    <row r="35" spans="1:35" s="11" customFormat="1" ht="19.5" customHeight="1">
      <c r="A35" s="10">
        <v>27</v>
      </c>
      <c r="B35" s="59">
        <v>150</v>
      </c>
      <c r="C35" s="59">
        <v>140</v>
      </c>
      <c r="D35" s="59">
        <v>-430</v>
      </c>
      <c r="E35" s="66">
        <v>-500</v>
      </c>
      <c r="F35" s="12">
        <f t="shared" si="18"/>
        <v>-640</v>
      </c>
      <c r="G35" s="12">
        <f>IF(F35&gt;0,LOOKUP(ABS(F35),'[1]Sheet1'!$A$1:$A$401,'[1]Sheet1'!$B$1:$B$401),)</f>
        <v>0</v>
      </c>
      <c r="H35" s="12">
        <f>IF(F35&lt;0,LOOKUP(ABS(F35),'[1]Sheet1'!$A$1:$A$401,'[1]Sheet1'!$B$1:$B$401),)</f>
        <v>12</v>
      </c>
      <c r="I35" s="59">
        <v>500</v>
      </c>
      <c r="J35" s="59">
        <v>300</v>
      </c>
      <c r="K35" s="59">
        <v>-420</v>
      </c>
      <c r="L35" s="66">
        <v>-450</v>
      </c>
      <c r="M35" s="12">
        <f t="shared" si="19"/>
        <v>-70</v>
      </c>
      <c r="N35" s="12">
        <f>IF(M35&gt;0,LOOKUP(ABS(M35),'[1]Sheet1'!$A$1:$A$401,'[1]Sheet1'!$B$1:$B$401),)</f>
        <v>0</v>
      </c>
      <c r="O35" s="12">
        <f>IF(M35&lt;0,LOOKUP(ABS(M35),'[1]Sheet1'!$A$1:$A$401,'[1]Sheet1'!$B$1:$B$401),)</f>
        <v>2</v>
      </c>
      <c r="P35" s="59">
        <v>430</v>
      </c>
      <c r="Q35" s="59">
        <v>100</v>
      </c>
      <c r="R35" s="59">
        <v>-140</v>
      </c>
      <c r="S35" s="66">
        <v>-140</v>
      </c>
      <c r="T35" s="12">
        <f t="shared" si="20"/>
        <v>250</v>
      </c>
      <c r="U35" s="12">
        <f>IF(T35&gt;0,LOOKUP(ABS(T35),'[1]Sheet1'!$A$1:$A$401,'[1]Sheet1'!$B$1:$B$401),)</f>
        <v>6</v>
      </c>
      <c r="V35" s="12">
        <f>IF(T35&lt;0,LOOKUP(ABS(T35),'[1]Sheet1'!$A$1:$A$401,'[1]Sheet1'!$B$1:$B$401),)</f>
        <v>0</v>
      </c>
      <c r="W35" s="23">
        <f>LOOKUP(ABS(B35-$AI35),'[1]Sheet1'!$A$1:$A$401,'[1]Sheet1'!$B$1:$B$401)*SIGN(B35-$AI35)</f>
        <v>-4</v>
      </c>
      <c r="X35" s="8">
        <f>LOOKUP(ABS(C35-$AI35),'[1]Sheet1'!$A$1:$A$401,'[1]Sheet1'!$B$1:$B$401)*SIGN(C35-$AI35)</f>
        <v>-5</v>
      </c>
      <c r="Y35" s="8">
        <f>LOOKUP(ABS(D35+$AI35),'[1]Sheet1'!$A$1:$A$401,'[1]Sheet1'!$B$1:$B$401)*SIGN(D35+$AI35)</f>
        <v>-3</v>
      </c>
      <c r="Z35" s="9">
        <f>LOOKUP(ABS(E35+$AI35),'[1]Sheet1'!$A$1:$A$401,'[1]Sheet1'!$B$1:$B$401)*SIGN(E35+$AI35)</f>
        <v>-5</v>
      </c>
      <c r="AA35" s="23">
        <f>LOOKUP(ABS(I35-$AI35),'[1]Sheet1'!$A$1:$A$401,'[1]Sheet1'!$B$1:$B$401)*SIGN(I35-$AI35)</f>
        <v>5</v>
      </c>
      <c r="AB35" s="8">
        <f>LOOKUP(ABS(J35-$AI35),'[1]Sheet1'!$A$1:$A$401,'[1]Sheet1'!$B$1:$B$401)*SIGN(J35-$AI35)</f>
        <v>0</v>
      </c>
      <c r="AC35" s="8">
        <f>LOOKUP(ABS(K35+$AI35),'[1]Sheet1'!$A$1:$A$401,'[1]Sheet1'!$B$1:$B$401)*SIGN(K35+$AI35)</f>
        <v>-3</v>
      </c>
      <c r="AD35" s="9">
        <f>LOOKUP(ABS(L35+$AI35),'[1]Sheet1'!$A$1:$A$401,'[1]Sheet1'!$B$1:$B$401)*SIGN(L35+$AI35)</f>
        <v>-4</v>
      </c>
      <c r="AE35" s="8">
        <f>LOOKUP(ABS(P35-$AI35),'[1]Sheet1'!$A$1:$A$401,'[1]Sheet1'!$B$1:$B$401)*SIGN(P35-$AI35)</f>
        <v>3</v>
      </c>
      <c r="AF35" s="8">
        <f>LOOKUP(ABS(Q35-$AI35),'[1]Sheet1'!$A$1:$A$401,'[1]Sheet1'!$B$1:$B$401)*SIGN(Q35-$AI35)</f>
        <v>-5</v>
      </c>
      <c r="AG35" s="8">
        <f>LOOKUP(ABS(R35+$AI35),'[1]Sheet1'!$A$1:$A$401,'[1]Sheet1'!$B$1:$B$401)*SIGN(R35+$AI35)</f>
        <v>5</v>
      </c>
      <c r="AH35" s="9">
        <f>LOOKUP(ABS(S35+$AI35),'[1]Sheet1'!$A$1:$A$401,'[1]Sheet1'!$B$1:$B$401)*SIGN(S35+$AI35)</f>
        <v>5</v>
      </c>
      <c r="AI35" s="12">
        <f t="shared" si="21"/>
        <v>310</v>
      </c>
    </row>
    <row r="36" spans="1:35" s="11" customFormat="1" ht="19.5" customHeight="1">
      <c r="A36" s="10">
        <v>28</v>
      </c>
      <c r="B36" s="59">
        <v>680</v>
      </c>
      <c r="C36" s="59">
        <v>680</v>
      </c>
      <c r="D36" s="59">
        <v>-620</v>
      </c>
      <c r="E36" s="66">
        <v>-620</v>
      </c>
      <c r="F36" s="12">
        <f t="shared" si="18"/>
        <v>120</v>
      </c>
      <c r="G36" s="12">
        <f>IF(F36&gt;0,LOOKUP(ABS(F36),'[1]Sheet1'!$A$1:$A$401,'[1]Sheet1'!$B$1:$B$401),)</f>
        <v>3</v>
      </c>
      <c r="H36" s="12">
        <f>IF(F36&lt;0,LOOKUP(ABS(F36),'[1]Sheet1'!$A$1:$A$401,'[1]Sheet1'!$B$1:$B$401),)</f>
        <v>0</v>
      </c>
      <c r="I36" s="59">
        <v>680</v>
      </c>
      <c r="J36" s="59">
        <v>680</v>
      </c>
      <c r="K36" s="59">
        <v>-680</v>
      </c>
      <c r="L36" s="66">
        <v>-300</v>
      </c>
      <c r="M36" s="12">
        <f t="shared" si="19"/>
        <v>380</v>
      </c>
      <c r="N36" s="12">
        <f>IF(M36&gt;0,LOOKUP(ABS(M36),'[1]Sheet1'!$A$1:$A$401,'[1]Sheet1'!$B$1:$B$401),)</f>
        <v>9</v>
      </c>
      <c r="O36" s="12">
        <f>IF(M36&lt;0,LOOKUP(ABS(M36),'[1]Sheet1'!$A$1:$A$401,'[1]Sheet1'!$B$1:$B$401),)</f>
        <v>0</v>
      </c>
      <c r="P36" s="59">
        <v>680</v>
      </c>
      <c r="Q36" s="59">
        <v>680</v>
      </c>
      <c r="R36" s="59">
        <v>-680</v>
      </c>
      <c r="S36" s="66">
        <v>-680</v>
      </c>
      <c r="T36" s="12">
        <f t="shared" si="20"/>
        <v>0</v>
      </c>
      <c r="U36" s="12">
        <f>IF(T36&gt;0,LOOKUP(ABS(T36),'[1]Sheet1'!$A$1:$A$401,'[1]Sheet1'!$B$1:$B$401),)</f>
        <v>0</v>
      </c>
      <c r="V36" s="12">
        <f>IF(T36&lt;0,LOOKUP(ABS(T36),'[1]Sheet1'!$A$1:$A$401,'[1]Sheet1'!$B$1:$B$401),)</f>
        <v>0</v>
      </c>
      <c r="W36" s="23">
        <f>LOOKUP(ABS(B36-$AI36),'[1]Sheet1'!$A$1:$A$401,'[1]Sheet1'!$B$1:$B$401)*SIGN(B36-$AI36)</f>
        <v>0</v>
      </c>
      <c r="X36" s="8">
        <f>LOOKUP(ABS(C36-$AI36),'[1]Sheet1'!$A$1:$A$401,'[1]Sheet1'!$B$1:$B$401)*SIGN(C36-$AI36)</f>
        <v>0</v>
      </c>
      <c r="Y36" s="8">
        <f>LOOKUP(ABS(D36+$AI36),'[1]Sheet1'!$A$1:$A$401,'[1]Sheet1'!$B$1:$B$401)*SIGN(D36+$AI36)</f>
        <v>2</v>
      </c>
      <c r="Z36" s="9">
        <f>LOOKUP(ABS(E36+$AI36),'[1]Sheet1'!$A$1:$A$401,'[1]Sheet1'!$B$1:$B$401)*SIGN(E36+$AI36)</f>
        <v>2</v>
      </c>
      <c r="AA36" s="23">
        <f>LOOKUP(ABS(I36-$AI36),'[1]Sheet1'!$A$1:$A$401,'[1]Sheet1'!$B$1:$B$401)*SIGN(I36-$AI36)</f>
        <v>0</v>
      </c>
      <c r="AB36" s="8">
        <f>LOOKUP(ABS(J36-$AI36),'[1]Sheet1'!$A$1:$A$401,'[1]Sheet1'!$B$1:$B$401)*SIGN(J36-$AI36)</f>
        <v>0</v>
      </c>
      <c r="AC36" s="8">
        <f>LOOKUP(ABS(K36+$AI36),'[1]Sheet1'!$A$1:$A$401,'[1]Sheet1'!$B$1:$B$401)*SIGN(K36+$AI36)</f>
        <v>0</v>
      </c>
      <c r="AD36" s="9">
        <f>LOOKUP(ABS(L36+$AI36),'[1]Sheet1'!$A$1:$A$401,'[1]Sheet1'!$B$1:$B$401)*SIGN(L36+$AI36)</f>
        <v>9</v>
      </c>
      <c r="AE36" s="8">
        <f>LOOKUP(ABS(P36-$AI36),'[1]Sheet1'!$A$1:$A$401,'[1]Sheet1'!$B$1:$B$401)*SIGN(P36-$AI36)</f>
        <v>0</v>
      </c>
      <c r="AF36" s="8">
        <f>LOOKUP(ABS(Q36-$AI36),'[1]Sheet1'!$A$1:$A$401,'[1]Sheet1'!$B$1:$B$401)*SIGN(Q36-$AI36)</f>
        <v>0</v>
      </c>
      <c r="AG36" s="8">
        <f>LOOKUP(ABS(R36+$AI36),'[1]Sheet1'!$A$1:$A$401,'[1]Sheet1'!$B$1:$B$401)*SIGN(R36+$AI36)</f>
        <v>0</v>
      </c>
      <c r="AH36" s="9">
        <f>LOOKUP(ABS(S36+$AI36),'[1]Sheet1'!$A$1:$A$401,'[1]Sheet1'!$B$1:$B$401)*SIGN(S36+$AI36)</f>
        <v>0</v>
      </c>
      <c r="AI36" s="12">
        <f t="shared" si="21"/>
        <v>670</v>
      </c>
    </row>
    <row r="37" spans="1:35" s="11" customFormat="1" ht="19.5" customHeight="1">
      <c r="A37" s="10">
        <v>29</v>
      </c>
      <c r="B37" s="59">
        <v>150</v>
      </c>
      <c r="C37" s="59">
        <v>380</v>
      </c>
      <c r="D37" s="59">
        <v>-170</v>
      </c>
      <c r="E37" s="66">
        <v>-90</v>
      </c>
      <c r="F37" s="12">
        <f t="shared" si="18"/>
        <v>270</v>
      </c>
      <c r="G37" s="12">
        <f>IF(F37&gt;0,LOOKUP(ABS(F37),'[1]Sheet1'!$A$1:$A$401,'[1]Sheet1'!$B$1:$B$401),)</f>
        <v>7</v>
      </c>
      <c r="H37" s="12">
        <f>IF(F37&lt;0,LOOKUP(ABS(F37),'[1]Sheet1'!$A$1:$A$401,'[1]Sheet1'!$B$1:$B$401),)</f>
        <v>0</v>
      </c>
      <c r="I37" s="59">
        <v>380</v>
      </c>
      <c r="J37" s="59">
        <v>170</v>
      </c>
      <c r="K37" s="59">
        <v>-200</v>
      </c>
      <c r="L37" s="66">
        <v>-100</v>
      </c>
      <c r="M37" s="12">
        <f t="shared" si="19"/>
        <v>250</v>
      </c>
      <c r="N37" s="12">
        <f>IF(M37&gt;0,LOOKUP(ABS(M37),'[1]Sheet1'!$A$1:$A$401,'[1]Sheet1'!$B$1:$B$401),)</f>
        <v>6</v>
      </c>
      <c r="O37" s="12">
        <f>IF(M37&lt;0,LOOKUP(ABS(M37),'[1]Sheet1'!$A$1:$A$401,'[1]Sheet1'!$B$1:$B$401),)</f>
        <v>0</v>
      </c>
      <c r="P37" s="59">
        <v>110</v>
      </c>
      <c r="Q37" s="59">
        <v>110</v>
      </c>
      <c r="R37" s="59">
        <v>-130</v>
      </c>
      <c r="S37" s="66">
        <v>-150</v>
      </c>
      <c r="T37" s="12">
        <f t="shared" si="20"/>
        <v>-60</v>
      </c>
      <c r="U37" s="12">
        <f>IF(T37&gt;0,LOOKUP(ABS(T37),'[1]Sheet1'!$A$1:$A$401,'[1]Sheet1'!$B$1:$B$401),)</f>
        <v>0</v>
      </c>
      <c r="V37" s="12">
        <f>IF(T37&lt;0,LOOKUP(ABS(T37),'[1]Sheet1'!$A$1:$A$401,'[1]Sheet1'!$B$1:$B$401),)</f>
        <v>2</v>
      </c>
      <c r="W37" s="23">
        <f>LOOKUP(ABS(B37-$AI37),'[1]Sheet1'!$A$1:$A$401,'[1]Sheet1'!$B$1:$B$401)*SIGN(B37-$AI37)</f>
        <v>-1</v>
      </c>
      <c r="X37" s="8">
        <f>LOOKUP(ABS(C37-$AI37),'[1]Sheet1'!$A$1:$A$401,'[1]Sheet1'!$B$1:$B$401)*SIGN(C37-$AI37)</f>
        <v>5</v>
      </c>
      <c r="Y37" s="8">
        <f>LOOKUP(ABS(D37+$AI37),'[1]Sheet1'!$A$1:$A$401,'[1]Sheet1'!$B$1:$B$401)*SIGN(D37+$AI37)</f>
        <v>0</v>
      </c>
      <c r="Z37" s="9">
        <f>LOOKUP(ABS(E37+$AI37),'[1]Sheet1'!$A$1:$A$401,'[1]Sheet1'!$B$1:$B$401)*SIGN(E37+$AI37)</f>
        <v>2</v>
      </c>
      <c r="AA37" s="23">
        <f>LOOKUP(ABS(I37-$AI37),'[1]Sheet1'!$A$1:$A$401,'[1]Sheet1'!$B$1:$B$401)*SIGN(I37-$AI37)</f>
        <v>5</v>
      </c>
      <c r="AB37" s="8">
        <f>LOOKUP(ABS(J37-$AI37),'[1]Sheet1'!$A$1:$A$401,'[1]Sheet1'!$B$1:$B$401)*SIGN(J37-$AI37)</f>
        <v>0</v>
      </c>
      <c r="AC37" s="8">
        <f>LOOKUP(ABS(K37+$AI37),'[1]Sheet1'!$A$1:$A$401,'[1]Sheet1'!$B$1:$B$401)*SIGN(K37+$AI37)</f>
        <v>-1</v>
      </c>
      <c r="AD37" s="9">
        <f>LOOKUP(ABS(L37+$AI37),'[1]Sheet1'!$A$1:$A$401,'[1]Sheet1'!$B$1:$B$401)*SIGN(L37+$AI37)</f>
        <v>2</v>
      </c>
      <c r="AE37" s="8">
        <f>LOOKUP(ABS(P37-$AI37),'[1]Sheet1'!$A$1:$A$401,'[1]Sheet1'!$B$1:$B$401)*SIGN(P37-$AI37)</f>
        <v>-2</v>
      </c>
      <c r="AF37" s="8">
        <f>LOOKUP(ABS(Q37-$AI37),'[1]Sheet1'!$A$1:$A$401,'[1]Sheet1'!$B$1:$B$401)*SIGN(Q37-$AI37)</f>
        <v>-2</v>
      </c>
      <c r="AG37" s="8">
        <f>LOOKUP(ABS(R37+$AI37),'[1]Sheet1'!$A$1:$A$401,'[1]Sheet1'!$B$1:$B$401)*SIGN(R37+$AI37)</f>
        <v>1</v>
      </c>
      <c r="AH37" s="9">
        <f>LOOKUP(ABS(S37+$AI37),'[1]Sheet1'!$A$1:$A$401,'[1]Sheet1'!$B$1:$B$401)*SIGN(S37+$AI37)</f>
        <v>1</v>
      </c>
      <c r="AI37" s="12">
        <f t="shared" si="21"/>
        <v>170</v>
      </c>
    </row>
    <row r="38" spans="1:35" s="11" customFormat="1" ht="19.5" customHeight="1">
      <c r="A38" s="10">
        <v>30</v>
      </c>
      <c r="B38" s="59">
        <v>120</v>
      </c>
      <c r="C38" s="59">
        <v>110</v>
      </c>
      <c r="D38" s="59">
        <v>-120</v>
      </c>
      <c r="E38" s="66">
        <v>-120</v>
      </c>
      <c r="F38" s="12">
        <f t="shared" si="18"/>
        <v>-10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0</v>
      </c>
      <c r="I38" s="59">
        <v>110</v>
      </c>
      <c r="J38" s="59">
        <v>120</v>
      </c>
      <c r="K38" s="59">
        <v>-90</v>
      </c>
      <c r="L38" s="66">
        <v>-110</v>
      </c>
      <c r="M38" s="12">
        <f t="shared" si="19"/>
        <v>30</v>
      </c>
      <c r="N38" s="12">
        <f>IF(M38&gt;0,LOOKUP(ABS(M38),'[1]Sheet1'!$A$1:$A$401,'[1]Sheet1'!$B$1:$B$401),)</f>
        <v>1</v>
      </c>
      <c r="O38" s="12">
        <f>IF(M38&lt;0,LOOKUP(ABS(M38),'[1]Sheet1'!$A$1:$A$401,'[1]Sheet1'!$B$1:$B$401),)</f>
        <v>0</v>
      </c>
      <c r="P38" s="59">
        <v>110</v>
      </c>
      <c r="Q38" s="59">
        <v>120</v>
      </c>
      <c r="R38" s="59">
        <v>-90</v>
      </c>
      <c r="S38" s="66">
        <v>-90</v>
      </c>
      <c r="T38" s="12">
        <f t="shared" si="20"/>
        <v>50</v>
      </c>
      <c r="U38" s="12">
        <f>IF(T38&gt;0,LOOKUP(ABS(T38),'[1]Sheet1'!$A$1:$A$401,'[1]Sheet1'!$B$1:$B$401),)</f>
        <v>2</v>
      </c>
      <c r="V38" s="12">
        <f>IF(T38&lt;0,LOOKUP(ABS(T38),'[1]Sheet1'!$A$1:$A$401,'[1]Sheet1'!$B$1:$B$401),)</f>
        <v>0</v>
      </c>
      <c r="W38" s="23">
        <f>LOOKUP(ABS(B38-$AI38),'[1]Sheet1'!$A$1:$A$401,'[1]Sheet1'!$B$1:$B$401)*SIGN(B38-$AI38)</f>
        <v>0</v>
      </c>
      <c r="X38" s="8">
        <f>LOOKUP(ABS(C38-$AI38),'[1]Sheet1'!$A$1:$A$401,'[1]Sheet1'!$B$1:$B$401)*SIGN(C38-$AI38)</f>
        <v>0</v>
      </c>
      <c r="Y38" s="8">
        <f>LOOKUP(ABS(D38+$AI38),'[1]Sheet1'!$A$1:$A$401,'[1]Sheet1'!$B$1:$B$401)*SIGN(D38+$AI38)</f>
        <v>0</v>
      </c>
      <c r="Z38" s="9">
        <f>LOOKUP(ABS(E38+$AI38),'[1]Sheet1'!$A$1:$A$401,'[1]Sheet1'!$B$1:$B$401)*SIGN(E38+$AI38)</f>
        <v>0</v>
      </c>
      <c r="AA38" s="23">
        <f>LOOKUP(ABS(I38-$AI38),'[1]Sheet1'!$A$1:$A$401,'[1]Sheet1'!$B$1:$B$401)*SIGN(I38-$AI38)</f>
        <v>0</v>
      </c>
      <c r="AB38" s="8">
        <f>LOOKUP(ABS(J38-$AI38),'[1]Sheet1'!$A$1:$A$401,'[1]Sheet1'!$B$1:$B$401)*SIGN(J38-$AI38)</f>
        <v>0</v>
      </c>
      <c r="AC38" s="8">
        <f>LOOKUP(ABS(K38+$AI38),'[1]Sheet1'!$A$1:$A$401,'[1]Sheet1'!$B$1:$B$401)*SIGN(K38+$AI38)</f>
        <v>1</v>
      </c>
      <c r="AD38" s="9">
        <f>LOOKUP(ABS(L38+$AI38),'[1]Sheet1'!$A$1:$A$401,'[1]Sheet1'!$B$1:$B$401)*SIGN(L38+$AI38)</f>
        <v>0</v>
      </c>
      <c r="AE38" s="8">
        <f>LOOKUP(ABS(P38-$AI38),'[1]Sheet1'!$A$1:$A$401,'[1]Sheet1'!$B$1:$B$401)*SIGN(P38-$AI38)</f>
        <v>0</v>
      </c>
      <c r="AF38" s="8">
        <f>LOOKUP(ABS(Q38-$AI38),'[1]Sheet1'!$A$1:$A$401,'[1]Sheet1'!$B$1:$B$401)*SIGN(Q38-$AI38)</f>
        <v>0</v>
      </c>
      <c r="AG38" s="8">
        <f>LOOKUP(ABS(R38+$AI38),'[1]Sheet1'!$A$1:$A$401,'[1]Sheet1'!$B$1:$B$401)*SIGN(R38+$AI38)</f>
        <v>1</v>
      </c>
      <c r="AH38" s="9">
        <f>LOOKUP(ABS(S38+$AI38),'[1]Sheet1'!$A$1:$A$401,'[1]Sheet1'!$B$1:$B$401)*SIGN(S38+$AI38)</f>
        <v>1</v>
      </c>
      <c r="AI38" s="12">
        <f t="shared" si="21"/>
        <v>110</v>
      </c>
    </row>
    <row r="39" spans="1:35" s="11" customFormat="1" ht="19.5" customHeight="1">
      <c r="A39" s="10">
        <v>31</v>
      </c>
      <c r="B39" s="59">
        <v>-110</v>
      </c>
      <c r="C39" s="59">
        <v>50</v>
      </c>
      <c r="D39" s="59">
        <v>-50</v>
      </c>
      <c r="E39" s="66">
        <v>-50</v>
      </c>
      <c r="F39" s="12">
        <f t="shared" si="18"/>
        <v>-160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4</v>
      </c>
      <c r="I39" s="59">
        <v>-400</v>
      </c>
      <c r="J39" s="59">
        <v>-430</v>
      </c>
      <c r="K39" s="59">
        <v>-100</v>
      </c>
      <c r="L39" s="66">
        <v>460</v>
      </c>
      <c r="M39" s="12">
        <f t="shared" si="19"/>
        <v>-470</v>
      </c>
      <c r="N39" s="12">
        <f>IF(M39&gt;0,LOOKUP(ABS(M39),'[1]Sheet1'!$A$1:$A$401,'[1]Sheet1'!$B$1:$B$401),)</f>
        <v>0</v>
      </c>
      <c r="O39" s="12">
        <f>IF(M39&lt;0,LOOKUP(ABS(M39),'[1]Sheet1'!$A$1:$A$401,'[1]Sheet1'!$B$1:$B$401),)</f>
        <v>10</v>
      </c>
      <c r="P39" s="59">
        <v>50</v>
      </c>
      <c r="Q39" s="59">
        <v>-430</v>
      </c>
      <c r="R39" s="59">
        <v>430</v>
      </c>
      <c r="S39" s="66">
        <v>110</v>
      </c>
      <c r="T39" s="12">
        <f t="shared" si="20"/>
        <v>160</v>
      </c>
      <c r="U39" s="12">
        <f>IF(T39&gt;0,LOOKUP(ABS(T39),'[1]Sheet1'!$A$1:$A$401,'[1]Sheet1'!$B$1:$B$401),)</f>
        <v>4</v>
      </c>
      <c r="V39" s="12">
        <f>IF(T39&lt;0,LOOKUP(ABS(T39),'[1]Sheet1'!$A$1:$A$401,'[1]Sheet1'!$B$1:$B$401),)</f>
        <v>0</v>
      </c>
      <c r="W39" s="23">
        <f>LOOKUP(ABS(B39-$AI39),'[1]Sheet1'!$A$1:$A$401,'[1]Sheet1'!$B$1:$B$401)*SIGN(B39-$AI39)</f>
        <v>2</v>
      </c>
      <c r="X39" s="8">
        <f>LOOKUP(ABS(C39-$AI39),'[1]Sheet1'!$A$1:$A$401,'[1]Sheet1'!$B$1:$B$401)*SIGN(C39-$AI39)</f>
        <v>6</v>
      </c>
      <c r="Y39" s="8">
        <f>LOOKUP(ABS(D39+$AI39),'[1]Sheet1'!$A$1:$A$401,'[1]Sheet1'!$B$1:$B$401)*SIGN(D39+$AI39)</f>
        <v>-6</v>
      </c>
      <c r="Z39" s="9">
        <f>LOOKUP(ABS(E39+$AI39),'[1]Sheet1'!$A$1:$A$401,'[1]Sheet1'!$B$1:$B$401)*SIGN(E39+$AI39)</f>
        <v>-6</v>
      </c>
      <c r="AA39" s="23">
        <f>LOOKUP(ABS(I39-$AI39),'[1]Sheet1'!$A$1:$A$401,'[1]Sheet1'!$B$1:$B$401)*SIGN(I39-$AI39)</f>
        <v>-6</v>
      </c>
      <c r="AB39" s="8">
        <f>LOOKUP(ABS(J39-$AI39),'[1]Sheet1'!$A$1:$A$401,'[1]Sheet1'!$B$1:$B$401)*SIGN(J39-$AI39)</f>
        <v>-6</v>
      </c>
      <c r="AC39" s="8">
        <f>LOOKUP(ABS(K39+$AI39),'[1]Sheet1'!$A$1:$A$401,'[1]Sheet1'!$B$1:$B$401)*SIGN(K39+$AI39)</f>
        <v>-7</v>
      </c>
      <c r="AD39" s="9">
        <f>LOOKUP(ABS(L39+$AI39),'[1]Sheet1'!$A$1:$A$401,'[1]Sheet1'!$B$1:$B$401)*SIGN(L39+$AI39)</f>
        <v>7</v>
      </c>
      <c r="AE39" s="8">
        <f>LOOKUP(ABS(P39-$AI39),'[1]Sheet1'!$A$1:$A$401,'[1]Sheet1'!$B$1:$B$401)*SIGN(P39-$AI39)</f>
        <v>6</v>
      </c>
      <c r="AF39" s="8">
        <f>LOOKUP(ABS(Q39-$AI39),'[1]Sheet1'!$A$1:$A$401,'[1]Sheet1'!$B$1:$B$401)*SIGN(Q39-$AI39)</f>
        <v>-6</v>
      </c>
      <c r="AG39" s="8">
        <f>LOOKUP(ABS(R39+$AI39),'[1]Sheet1'!$A$1:$A$401,'[1]Sheet1'!$B$1:$B$401)*SIGN(R39+$AI39)</f>
        <v>6</v>
      </c>
      <c r="AH39" s="9">
        <f>LOOKUP(ABS(S39+$AI39),'[1]Sheet1'!$A$1:$A$401,'[1]Sheet1'!$B$1:$B$401)*SIGN(S39+$AI39)</f>
        <v>-2</v>
      </c>
      <c r="AI39" s="12">
        <f t="shared" si="21"/>
        <v>-180</v>
      </c>
    </row>
    <row r="40" spans="1:35" s="11" customFormat="1" ht="19.5" customHeight="1">
      <c r="A40" s="10">
        <v>32</v>
      </c>
      <c r="B40" s="61">
        <v>-100</v>
      </c>
      <c r="C40" s="61">
        <v>120</v>
      </c>
      <c r="D40" s="61">
        <v>-120</v>
      </c>
      <c r="E40" s="67">
        <v>-150</v>
      </c>
      <c r="F40" s="12">
        <f t="shared" si="18"/>
        <v>-250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6</v>
      </c>
      <c r="I40" s="61">
        <v>-50</v>
      </c>
      <c r="J40" s="61">
        <v>130</v>
      </c>
      <c r="K40" s="61">
        <v>-120</v>
      </c>
      <c r="L40" s="67">
        <v>-120</v>
      </c>
      <c r="M40" s="12">
        <f t="shared" si="19"/>
        <v>-160</v>
      </c>
      <c r="N40" s="12">
        <f>IF(M40&gt;0,LOOKUP(ABS(M40),'[1]Sheet1'!$A$1:$A$401,'[1]Sheet1'!$B$1:$B$401),)</f>
        <v>0</v>
      </c>
      <c r="O40" s="12">
        <f>IF(M40&lt;0,LOOKUP(ABS(M40),'[1]Sheet1'!$A$1:$A$401,'[1]Sheet1'!$B$1:$B$401),)</f>
        <v>4</v>
      </c>
      <c r="P40" s="61">
        <v>-100</v>
      </c>
      <c r="Q40" s="61">
        <v>100</v>
      </c>
      <c r="R40" s="61">
        <v>110</v>
      </c>
      <c r="S40" s="67">
        <v>50</v>
      </c>
      <c r="T40" s="12">
        <f t="shared" si="20"/>
        <v>160</v>
      </c>
      <c r="U40" s="12">
        <f>IF(T40&gt;0,LOOKUP(ABS(T40),'[1]Sheet1'!$A$1:$A$401,'[1]Sheet1'!$B$1:$B$401),)</f>
        <v>4</v>
      </c>
      <c r="V40" s="12">
        <f>IF(T40&lt;0,LOOKUP(ABS(T40),'[1]Sheet1'!$A$1:$A$401,'[1]Sheet1'!$B$1:$B$401),)</f>
        <v>0</v>
      </c>
      <c r="W40" s="23">
        <f>LOOKUP(ABS(B40-$AI40),'[1]Sheet1'!$A$1:$A$401,'[1]Sheet1'!$B$1:$B$401)*SIGN(B40-$AI40)</f>
        <v>-4</v>
      </c>
      <c r="X40" s="8">
        <f>LOOKUP(ABS(C40-$AI40),'[1]Sheet1'!$A$1:$A$401,'[1]Sheet1'!$B$1:$B$401)*SIGN(C40-$AI40)</f>
        <v>2</v>
      </c>
      <c r="Y40" s="8">
        <f>LOOKUP(ABS(D40+$AI40),'[1]Sheet1'!$A$1:$A$401,'[1]Sheet1'!$B$1:$B$401)*SIGN(D40+$AI40)</f>
        <v>-2</v>
      </c>
      <c r="Z40" s="9">
        <f>LOOKUP(ABS(E40+$AI40),'[1]Sheet1'!$A$1:$A$401,'[1]Sheet1'!$B$1:$B$401)*SIGN(E40+$AI40)</f>
        <v>-3</v>
      </c>
      <c r="AA40" s="23">
        <f>LOOKUP(ABS(I40-$AI40),'[1]Sheet1'!$A$1:$A$401,'[1]Sheet1'!$B$1:$B$401)*SIGN(I40-$AI40)</f>
        <v>-3</v>
      </c>
      <c r="AB40" s="8">
        <f>LOOKUP(ABS(J40-$AI40),'[1]Sheet1'!$A$1:$A$401,'[1]Sheet1'!$B$1:$B$401)*SIGN(J40-$AI40)</f>
        <v>2</v>
      </c>
      <c r="AC40" s="8">
        <f>LOOKUP(ABS(K40+$AI40),'[1]Sheet1'!$A$1:$A$401,'[1]Sheet1'!$B$1:$B$401)*SIGN(K40+$AI40)</f>
        <v>-2</v>
      </c>
      <c r="AD40" s="9">
        <f>LOOKUP(ABS(L40+$AI40),'[1]Sheet1'!$A$1:$A$401,'[1]Sheet1'!$B$1:$B$401)*SIGN(L40+$AI40)</f>
        <v>-2</v>
      </c>
      <c r="AE40" s="8">
        <f>LOOKUP(ABS(P40-$AI40),'[1]Sheet1'!$A$1:$A$401,'[1]Sheet1'!$B$1:$B$401)*SIGN(P40-$AI40)</f>
        <v>-4</v>
      </c>
      <c r="AF40" s="8">
        <f>LOOKUP(ABS(Q40-$AI40),'[1]Sheet1'!$A$1:$A$401,'[1]Sheet1'!$B$1:$B$401)*SIGN(Q40-$AI40)</f>
        <v>2</v>
      </c>
      <c r="AG40" s="8">
        <f>LOOKUP(ABS(R40+$AI40),'[1]Sheet1'!$A$1:$A$401,'[1]Sheet1'!$B$1:$B$401)*SIGN(R40+$AI40)</f>
        <v>4</v>
      </c>
      <c r="AH40" s="9">
        <f>LOOKUP(ABS(S40+$AI40),'[1]Sheet1'!$A$1:$A$401,'[1]Sheet1'!$B$1:$B$401)*SIGN(S40+$AI40)</f>
        <v>3</v>
      </c>
      <c r="AI40" s="12">
        <f t="shared" si="21"/>
        <v>50</v>
      </c>
    </row>
    <row r="41" spans="1:35" s="11" customFormat="1" ht="19.5" customHeight="1">
      <c r="A41" s="18"/>
      <c r="B41" s="28">
        <f aca="true" t="shared" si="22" ref="B41:S41">SUM(B33:B40)</f>
        <v>1660</v>
      </c>
      <c r="C41" s="29">
        <f t="shared" si="22"/>
        <v>2530</v>
      </c>
      <c r="D41" s="29">
        <f t="shared" si="22"/>
        <v>-2310</v>
      </c>
      <c r="E41" s="29">
        <f t="shared" si="22"/>
        <v>-2010</v>
      </c>
      <c r="F41" s="16"/>
      <c r="G41" s="16">
        <f>SUM(G33:G40)</f>
        <v>21</v>
      </c>
      <c r="H41" s="17">
        <f>SUM(H33:H40)</f>
        <v>22</v>
      </c>
      <c r="I41" s="28">
        <f t="shared" si="22"/>
        <v>2270</v>
      </c>
      <c r="J41" s="29">
        <f t="shared" si="22"/>
        <v>2020</v>
      </c>
      <c r="K41" s="29">
        <f t="shared" si="22"/>
        <v>-2120</v>
      </c>
      <c r="L41" s="29">
        <f t="shared" si="22"/>
        <v>-540</v>
      </c>
      <c r="M41" s="16"/>
      <c r="N41" s="16">
        <f>SUM(N33:N40)</f>
        <v>33</v>
      </c>
      <c r="O41" s="17">
        <f>SUM(O33:O40)</f>
        <v>16</v>
      </c>
      <c r="P41" s="28">
        <f t="shared" si="22"/>
        <v>1570</v>
      </c>
      <c r="Q41" s="29">
        <f t="shared" si="22"/>
        <v>1530</v>
      </c>
      <c r="R41" s="29">
        <f t="shared" si="22"/>
        <v>-1520</v>
      </c>
      <c r="S41" s="29">
        <f t="shared" si="22"/>
        <v>-1950</v>
      </c>
      <c r="T41" s="16"/>
      <c r="U41" s="16">
        <f>SUM(U33:U40)</f>
        <v>16</v>
      </c>
      <c r="V41" s="17">
        <f>SUM(V33:V40)</f>
        <v>22</v>
      </c>
      <c r="W41" s="15">
        <f>SUM(W33:W40)</f>
        <v>-10</v>
      </c>
      <c r="X41" s="16">
        <f aca="true" t="shared" si="23" ref="X41:AH41">SUM(X33:X40)</f>
        <v>13</v>
      </c>
      <c r="Y41" s="16">
        <f t="shared" si="23"/>
        <v>-7</v>
      </c>
      <c r="Z41" s="17">
        <f t="shared" si="23"/>
        <v>-1</v>
      </c>
      <c r="AA41" s="15">
        <f t="shared" si="23"/>
        <v>6</v>
      </c>
      <c r="AB41" s="16">
        <f t="shared" si="23"/>
        <v>1</v>
      </c>
      <c r="AC41" s="16">
        <f t="shared" si="23"/>
        <v>-4</v>
      </c>
      <c r="AD41" s="17">
        <f t="shared" si="23"/>
        <v>26</v>
      </c>
      <c r="AE41" s="16">
        <f t="shared" si="23"/>
        <v>-10</v>
      </c>
      <c r="AF41" s="16">
        <f t="shared" si="23"/>
        <v>-11</v>
      </c>
      <c r="AG41" s="16">
        <f t="shared" si="23"/>
        <v>13</v>
      </c>
      <c r="AH41" s="17">
        <f t="shared" si="23"/>
        <v>3</v>
      </c>
      <c r="AI41" s="12"/>
    </row>
    <row r="42" spans="1:35" s="11" customFormat="1" ht="22.5" customHeight="1">
      <c r="A42" s="18" t="s">
        <v>7</v>
      </c>
      <c r="B42" s="28">
        <f aca="true" t="shared" si="24" ref="B42:W42">B14+B23+B32+B41</f>
        <v>3300</v>
      </c>
      <c r="C42" s="29">
        <f t="shared" si="24"/>
        <v>2460</v>
      </c>
      <c r="D42" s="29">
        <f t="shared" si="24"/>
        <v>-1940</v>
      </c>
      <c r="E42" s="29">
        <f t="shared" si="24"/>
        <v>-1090</v>
      </c>
      <c r="F42" s="16"/>
      <c r="G42" s="16">
        <f>G14+G23+G32+G41</f>
        <v>105</v>
      </c>
      <c r="H42" s="17">
        <f>H14+H23+H32+H41</f>
        <v>44</v>
      </c>
      <c r="I42" s="28">
        <f t="shared" si="24"/>
        <v>2390</v>
      </c>
      <c r="J42" s="29">
        <f t="shared" si="24"/>
        <v>2460</v>
      </c>
      <c r="K42" s="29">
        <f t="shared" si="24"/>
        <v>-940</v>
      </c>
      <c r="L42" s="29">
        <f t="shared" si="24"/>
        <v>970</v>
      </c>
      <c r="M42" s="16"/>
      <c r="N42" s="17">
        <f>N14+N23+N32+N41</f>
        <v>149</v>
      </c>
      <c r="O42" s="17">
        <f>O14+O23+O32+O41</f>
        <v>74</v>
      </c>
      <c r="P42" s="28">
        <f t="shared" si="24"/>
        <v>1320</v>
      </c>
      <c r="Q42" s="29">
        <f t="shared" si="24"/>
        <v>-170</v>
      </c>
      <c r="R42" s="29">
        <f t="shared" si="24"/>
        <v>210</v>
      </c>
      <c r="S42" s="29">
        <f t="shared" si="24"/>
        <v>-880</v>
      </c>
      <c r="T42" s="16"/>
      <c r="U42" s="16">
        <f>U14+U23+U32+U41</f>
        <v>74</v>
      </c>
      <c r="V42" s="17">
        <f>V14+V23+V32+V41</f>
        <v>75</v>
      </c>
      <c r="W42" s="15">
        <f t="shared" si="24"/>
        <v>40</v>
      </c>
      <c r="X42" s="16">
        <f aca="true" t="shared" si="25" ref="X42:AH42">X14+X23+X32+X41</f>
        <v>28</v>
      </c>
      <c r="Y42" s="16">
        <f t="shared" si="25"/>
        <v>-8</v>
      </c>
      <c r="Z42" s="17">
        <f t="shared" si="25"/>
        <v>7</v>
      </c>
      <c r="AA42" s="15">
        <f t="shared" si="25"/>
        <v>19</v>
      </c>
      <c r="AB42" s="16">
        <f t="shared" si="25"/>
        <v>24</v>
      </c>
      <c r="AC42" s="16">
        <f t="shared" si="25"/>
        <v>7</v>
      </c>
      <c r="AD42" s="17">
        <f t="shared" si="25"/>
        <v>32</v>
      </c>
      <c r="AE42" s="16">
        <f t="shared" si="25"/>
        <v>-5</v>
      </c>
      <c r="AF42" s="16">
        <f t="shared" si="25"/>
        <v>-36</v>
      </c>
      <c r="AG42" s="16">
        <f t="shared" si="25"/>
        <v>42</v>
      </c>
      <c r="AH42" s="17">
        <f t="shared" si="25"/>
        <v>16</v>
      </c>
      <c r="AI42" s="12"/>
    </row>
    <row r="43" spans="1:35" s="11" customFormat="1" ht="24.75" customHeight="1">
      <c r="A43" s="35"/>
      <c r="C43" s="37" t="s">
        <v>14</v>
      </c>
      <c r="D43" s="36">
        <f>LOOKUP((G42-H42),'[1]Sheet1'!$C$1:$C$401,'[1]Sheet1'!$D$1:$D$401)</f>
        <v>17</v>
      </c>
      <c r="G43" s="37" t="s">
        <v>27</v>
      </c>
      <c r="H43" s="37">
        <f>20-D43</f>
        <v>3</v>
      </c>
      <c r="I43" s="35"/>
      <c r="J43" s="37" t="s">
        <v>5</v>
      </c>
      <c r="K43" s="36">
        <f>LOOKUP(N42-O42,'[1]Sheet1'!$C$1:$C$401,'[1]Sheet1'!$D$1:$D$401)</f>
        <v>18</v>
      </c>
      <c r="L43" s="35"/>
      <c r="M43" s="37"/>
      <c r="N43" s="37" t="s">
        <v>28</v>
      </c>
      <c r="O43" s="35">
        <f>20-K43</f>
        <v>2</v>
      </c>
      <c r="P43" s="35"/>
      <c r="Q43" s="37" t="s">
        <v>6</v>
      </c>
      <c r="R43" s="36">
        <f>LOOKUP(U42-V42,'[1]Sheet1'!$C$1:$C$401,'[1]Sheet1'!$D$1:$D$401)</f>
        <v>10</v>
      </c>
      <c r="S43" s="35"/>
      <c r="T43" s="37"/>
      <c r="U43" s="37" t="s">
        <v>29</v>
      </c>
      <c r="V43" s="35">
        <f>20-R43</f>
        <v>10</v>
      </c>
      <c r="W43" s="46" t="s">
        <v>20</v>
      </c>
      <c r="X43" s="50" t="s">
        <v>35</v>
      </c>
      <c r="Y43" s="50" t="s">
        <v>18</v>
      </c>
      <c r="Z43" s="50" t="s">
        <v>54</v>
      </c>
      <c r="AA43" s="41" t="s">
        <v>24</v>
      </c>
      <c r="AB43" s="43" t="s">
        <v>55</v>
      </c>
      <c r="AC43" s="43" t="s">
        <v>37</v>
      </c>
      <c r="AD43" s="47" t="s">
        <v>56</v>
      </c>
      <c r="AE43" s="41" t="s">
        <v>57</v>
      </c>
      <c r="AF43" s="43" t="s">
        <v>25</v>
      </c>
      <c r="AG43" s="43" t="s">
        <v>36</v>
      </c>
      <c r="AH43" s="47" t="s">
        <v>58</v>
      </c>
      <c r="AI43" s="12"/>
    </row>
    <row r="44" spans="1:52" s="13" customFormat="1" ht="12.75">
      <c r="A44" s="4"/>
      <c r="B44" s="4"/>
      <c r="C44" s="4"/>
      <c r="D44" s="4"/>
      <c r="E44" s="4"/>
      <c r="F44" s="4"/>
      <c r="G44" s="4"/>
      <c r="H44" s="4"/>
      <c r="I44" s="19"/>
      <c r="J44" s="1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8" t="s">
        <v>59</v>
      </c>
      <c r="X44" s="51" t="s">
        <v>19</v>
      </c>
      <c r="Y44" s="51" t="s">
        <v>38</v>
      </c>
      <c r="Z44" s="51" t="s">
        <v>36</v>
      </c>
      <c r="AA44" s="44" t="s">
        <v>17</v>
      </c>
      <c r="AB44" s="45" t="s">
        <v>60</v>
      </c>
      <c r="AC44" s="45" t="s">
        <v>61</v>
      </c>
      <c r="AD44" s="49" t="s">
        <v>62</v>
      </c>
      <c r="AE44" s="44" t="s">
        <v>63</v>
      </c>
      <c r="AF44" s="45" t="s">
        <v>26</v>
      </c>
      <c r="AG44" s="45" t="s">
        <v>39</v>
      </c>
      <c r="AH44" s="49" t="s">
        <v>64</v>
      </c>
      <c r="AI44" s="14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13" customFormat="1" ht="12.75">
      <c r="A45" s="4"/>
      <c r="B45" s="4"/>
      <c r="C45" s="4"/>
      <c r="D45" s="4"/>
      <c r="E45" s="4"/>
      <c r="F45" s="4"/>
      <c r="G45" s="4"/>
      <c r="H45" s="4"/>
      <c r="I45" s="19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Toshiba</cp:lastModifiedBy>
  <cp:lastPrinted>2010-10-31T22:48:30Z</cp:lastPrinted>
  <dcterms:created xsi:type="dcterms:W3CDTF">1995-11-02T12:42:01Z</dcterms:created>
  <dcterms:modified xsi:type="dcterms:W3CDTF">2016-07-03T20:20:53Z</dcterms:modified>
  <cp:category/>
  <cp:version/>
  <cp:contentType/>
  <cp:contentStatus/>
</cp:coreProperties>
</file>